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60" windowHeight="76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6" i="1" l="1"/>
  <c r="J67" i="1"/>
  <c r="I67" i="1"/>
  <c r="H67" i="1"/>
  <c r="G67" i="1"/>
  <c r="I47" i="1"/>
  <c r="H47" i="1"/>
  <c r="G47" i="1"/>
  <c r="J47" i="1" l="1"/>
  <c r="F11" i="1" l="1"/>
  <c r="L194" i="1" l="1"/>
  <c r="B193" i="1" l="1"/>
  <c r="A193" i="1"/>
  <c r="J192" i="1"/>
  <c r="I192" i="1"/>
  <c r="H192" i="1"/>
  <c r="G192" i="1"/>
  <c r="F192" i="1"/>
  <c r="B184" i="1"/>
  <c r="A184" i="1"/>
  <c r="J182" i="1"/>
  <c r="I182" i="1"/>
  <c r="H182" i="1"/>
  <c r="G182" i="1"/>
  <c r="F182" i="1"/>
  <c r="B175" i="1"/>
  <c r="A175" i="1"/>
  <c r="J174" i="1"/>
  <c r="I174" i="1"/>
  <c r="H174" i="1"/>
  <c r="G174" i="1"/>
  <c r="F174" i="1"/>
  <c r="B165" i="1"/>
  <c r="A165" i="1"/>
  <c r="J163" i="1"/>
  <c r="I163" i="1"/>
  <c r="H163" i="1"/>
  <c r="G163" i="1"/>
  <c r="F163" i="1"/>
  <c r="B155" i="1"/>
  <c r="A155" i="1"/>
  <c r="J154" i="1"/>
  <c r="I154" i="1"/>
  <c r="H154" i="1"/>
  <c r="G154" i="1"/>
  <c r="F154" i="1"/>
  <c r="B145" i="1"/>
  <c r="A145" i="1"/>
  <c r="J143" i="1"/>
  <c r="I143" i="1"/>
  <c r="H143" i="1"/>
  <c r="G143" i="1"/>
  <c r="F143" i="1"/>
  <c r="B136" i="1"/>
  <c r="A136" i="1"/>
  <c r="J135" i="1"/>
  <c r="I135" i="1"/>
  <c r="H135" i="1"/>
  <c r="G135" i="1"/>
  <c r="F135" i="1"/>
  <c r="B126" i="1"/>
  <c r="A126" i="1"/>
  <c r="J124" i="1"/>
  <c r="I124" i="1"/>
  <c r="H124" i="1"/>
  <c r="G124" i="1"/>
  <c r="B118" i="1"/>
  <c r="A118" i="1"/>
  <c r="J117" i="1"/>
  <c r="I117" i="1"/>
  <c r="H117" i="1"/>
  <c r="G117" i="1"/>
  <c r="F117" i="1"/>
  <c r="B108" i="1"/>
  <c r="A108" i="1"/>
  <c r="J106" i="1"/>
  <c r="I106" i="1"/>
  <c r="H106" i="1"/>
  <c r="F106" i="1"/>
  <c r="B99" i="1"/>
  <c r="A99" i="1"/>
  <c r="J98" i="1"/>
  <c r="I98" i="1"/>
  <c r="H98" i="1"/>
  <c r="G98" i="1"/>
  <c r="F98" i="1"/>
  <c r="B89" i="1"/>
  <c r="A89" i="1"/>
  <c r="J87" i="1"/>
  <c r="H87" i="1"/>
  <c r="G87" i="1"/>
  <c r="F87" i="1"/>
  <c r="B80" i="1"/>
  <c r="A80" i="1"/>
  <c r="J79" i="1"/>
  <c r="I79" i="1"/>
  <c r="H79" i="1"/>
  <c r="G79" i="1"/>
  <c r="F79" i="1"/>
  <c r="B70" i="1"/>
  <c r="A70" i="1"/>
  <c r="B60" i="1"/>
  <c r="A60" i="1"/>
  <c r="J59" i="1"/>
  <c r="I59" i="1"/>
  <c r="H59" i="1"/>
  <c r="G59" i="1"/>
  <c r="F59" i="1"/>
  <c r="B50" i="1"/>
  <c r="A50" i="1"/>
  <c r="B42" i="1"/>
  <c r="A42" i="1"/>
  <c r="J41" i="1"/>
  <c r="I41" i="1"/>
  <c r="H41" i="1"/>
  <c r="G41" i="1"/>
  <c r="B32" i="1"/>
  <c r="A32" i="1"/>
  <c r="B23" i="1"/>
  <c r="A23" i="1"/>
  <c r="J22" i="1"/>
  <c r="I22" i="1"/>
  <c r="H22" i="1"/>
  <c r="G22" i="1"/>
  <c r="B13" i="1"/>
  <c r="A13" i="1"/>
  <c r="J11" i="1"/>
  <c r="I11" i="1"/>
  <c r="H11" i="1"/>
  <c r="G11" i="1"/>
  <c r="H175" i="1" l="1"/>
  <c r="H194" i="1" l="1"/>
  <c r="I194" i="1"/>
  <c r="G194" i="1"/>
  <c r="J194" i="1"/>
  <c r="F194" i="1"/>
</calcChain>
</file>

<file path=xl/sharedStrings.xml><?xml version="1.0" encoding="utf-8"?>
<sst xmlns="http://schemas.openxmlformats.org/spreadsheetml/2006/main" count="393" uniqueCount="127">
  <si>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</si>
  <si>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</si>
  <si>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</si>
  <si>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</si>
  <si>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</si>
  <si>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</si>
  <si>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</si>
  <si>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</si>
  <si>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</si>
  <si>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</si>
  <si>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</si>
  <si>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</si>
  <si>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</si>
  <si>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</si>
  <si>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</si>
  <si>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</si>
  <si>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</si>
  <si>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</si>
  <si>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</si>
  <si>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</si>
  <si>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</si>
  <si>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</si>
  <si>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</si>
  <si>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</si>
  <si>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</si>
  <si>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</si>
  <si>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</si>
  <si>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</si>
  <si>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</si>
  <si>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</si>
  <si>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</si>
  <si>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</si>
  <si>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</si>
  <si>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</si>
  <si>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</si>
  <si>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</si>
  <si>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</si>
  <si>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</si>
  <si>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</si>
  <si>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</si>
  <si>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Сосиски отварные с томатным соусом</t>
  </si>
  <si>
    <t xml:space="preserve">Каша гречневая рассыпчатая </t>
  </si>
  <si>
    <t>Кисель + С витамин</t>
  </si>
  <si>
    <t>Хлеб пшеничный</t>
  </si>
  <si>
    <t>Икра морковная</t>
  </si>
  <si>
    <t>243/759</t>
  </si>
  <si>
    <t>383/Акт</t>
  </si>
  <si>
    <t>ПР</t>
  </si>
  <si>
    <t>Икра кабачковая</t>
  </si>
  <si>
    <t>Щи из св.капусты с картофелем, сметаной и зеленью</t>
  </si>
  <si>
    <t>Плов из птицы</t>
  </si>
  <si>
    <t>Компот из смеси сухофруктов + С витамин</t>
  </si>
  <si>
    <t>Хлеб ржано пшеничный</t>
  </si>
  <si>
    <t>Закуска</t>
  </si>
  <si>
    <t>Пюре картофельное с м/сливоч.</t>
  </si>
  <si>
    <t>Чай с сахаром</t>
  </si>
  <si>
    <t xml:space="preserve"> ПР</t>
  </si>
  <si>
    <t>Салат степной</t>
  </si>
  <si>
    <t>Суп картофельный с вермишелью и зеленью</t>
  </si>
  <si>
    <t xml:space="preserve">Котлеты "Московские" </t>
  </si>
  <si>
    <t>Акт</t>
  </si>
  <si>
    <t>202/309</t>
  </si>
  <si>
    <t>Макаронные изделия отварные</t>
  </si>
  <si>
    <t xml:space="preserve">Яйцо вареное </t>
  </si>
  <si>
    <t>Каша молочная геркулесовая с маслом сливоч.</t>
  </si>
  <si>
    <t>Какао с молоком</t>
  </si>
  <si>
    <t>Яблоко</t>
  </si>
  <si>
    <t>Суп из овощей со сметаной и зеленью</t>
  </si>
  <si>
    <t>Тефтели тушеные в соусе</t>
  </si>
  <si>
    <t>Пюре из бобовых с м/растит.</t>
  </si>
  <si>
    <t>Компот из изюма + С витамин</t>
  </si>
  <si>
    <t>1/198</t>
  </si>
  <si>
    <t xml:space="preserve">Биточки из мяса с соусом </t>
  </si>
  <si>
    <t>Салат из свеклы отварной</t>
  </si>
  <si>
    <t>Чай с лимоном</t>
  </si>
  <si>
    <t>Винегрет овощной</t>
  </si>
  <si>
    <t>Кнели куриные с соусом</t>
  </si>
  <si>
    <t>Компот из свежих яблок + С витамин</t>
  </si>
  <si>
    <t>Рагу овощное из птицы</t>
  </si>
  <si>
    <t>Салат из редьки</t>
  </si>
  <si>
    <t>Борщ из свежей капусты с картофелем, сметаной, зеленью</t>
  </si>
  <si>
    <t>Шницель из мяса с соусом</t>
  </si>
  <si>
    <t>Каша гречневая рассыпчатая</t>
  </si>
  <si>
    <t>Компот из кураги + С витамин</t>
  </si>
  <si>
    <t>268/759</t>
  </si>
  <si>
    <t>883/Акт</t>
  </si>
  <si>
    <t>Котлеты из мяса с соусом</t>
  </si>
  <si>
    <t>Каша перловая рассыпчатая с маслом сливочным</t>
  </si>
  <si>
    <t>Сосиски отварнык с томатным соусом</t>
  </si>
  <si>
    <t>Кофейный напиток с молоком</t>
  </si>
  <si>
    <t>Жаркое из птицы</t>
  </si>
  <si>
    <t xml:space="preserve">Запеканка рисовая с творогом и с молоком сгущенным </t>
  </si>
  <si>
    <t>Печенье</t>
  </si>
  <si>
    <t>Рассольник Ленинградский со сметаной, зеленью</t>
  </si>
  <si>
    <t xml:space="preserve">Рыба, тушеная с овощами </t>
  </si>
  <si>
    <t>Биточки запеченные в сметанном соусе с рисом</t>
  </si>
  <si>
    <t>272/330</t>
  </si>
  <si>
    <t>ГБОУ СОШ №3 г. Нефтегорска</t>
  </si>
  <si>
    <t>Д.Д.Токарев</t>
  </si>
  <si>
    <t>Сок фруктовый в ассортименте</t>
  </si>
  <si>
    <t>АКТ</t>
  </si>
  <si>
    <t>Каша молочная вязкая пшенная</t>
  </si>
  <si>
    <t>Бутерброд с  сыром</t>
  </si>
  <si>
    <t>Фрикадельки из птицы с томатным соусом</t>
  </si>
  <si>
    <t>297/759</t>
  </si>
  <si>
    <t>74-58</t>
  </si>
  <si>
    <t>104-43</t>
  </si>
  <si>
    <t>179-01</t>
  </si>
  <si>
    <t>Рыба запеченая под молочным  соусом</t>
  </si>
  <si>
    <t>Солянка по домашнему</t>
  </si>
  <si>
    <t>268/АКТ</t>
  </si>
  <si>
    <t>Пюре картофельное с м/сливоч</t>
  </si>
  <si>
    <t>Компот из свежезамороженных ягод + С витамин</t>
  </si>
  <si>
    <t>48(АКТ</t>
  </si>
  <si>
    <t>Уха рыбацкая</t>
  </si>
  <si>
    <t>108/109</t>
  </si>
  <si>
    <t>Суп-лапша домашняя с цыпленком, зеленью</t>
  </si>
  <si>
    <t>Салат из квашеной капусты</t>
  </si>
  <si>
    <t>47/Акт</t>
  </si>
  <si>
    <t>Суп-харчо с мясом и зеленью</t>
  </si>
  <si>
    <t>116/АКТ</t>
  </si>
  <si>
    <t xml:space="preserve">Салат из квашеной капусты </t>
  </si>
  <si>
    <t>Салат из моркови (припущ.) и кураги</t>
  </si>
  <si>
    <t>Суп картофельный с клецками и зеленью</t>
  </si>
  <si>
    <t>Каша гречневая с маслом сл.</t>
  </si>
  <si>
    <t>303/Акт</t>
  </si>
  <si>
    <t>96/Акт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</si>
</sst>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2" fillId="0" borderId="1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2" xfId="0" applyFont="1" applyBorder="1" applyAlignment="1" applyProtection="1">
      <alignment horizontal="right"/>
      <protection locked="0"/>
    </xf>
    <xf numFmtId="0" fontId="13" fillId="0" borderId="17" xfId="0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2" fontId="3" fillId="0" borderId="2" xfId="0" applyNumberFormat="1" applyFont="1" applyBorder="1" applyAlignment="1">
      <alignment horizontal="center" vertical="top" wrapText="1"/>
    </xf>
    <xf numFmtId="0" fontId="1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5" fillId="0" borderId="2" xfId="0" applyFont="1" applyBorder="1" applyAlignment="1" applyProtection="1">
      <alignment horizontal="right"/>
      <protection locked="0"/>
    </xf>
    <xf numFmtId="0" fontId="16" fillId="0" borderId="2" xfId="0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right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Protection="1"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9" sqref="E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97</v>
      </c>
      <c r="D1" s="73"/>
      <c r="E1" s="73"/>
      <c r="F1" s="12" t="s">
        <v>16</v>
      </c>
      <c r="G1" s="2" t="s">
        <v>17</v>
      </c>
      <c r="H1" s="74" t="s">
        <v>39</v>
      </c>
      <c r="I1" s="74"/>
      <c r="J1" s="74"/>
      <c r="K1" s="74"/>
    </row>
    <row r="2" spans="1:12" ht="18" x14ac:dyDescent="0.2">
      <c r="A2" s="34" t="s">
        <v>6</v>
      </c>
      <c r="C2" s="2"/>
      <c r="G2" s="2" t="s">
        <v>18</v>
      </c>
      <c r="H2" s="74" t="s">
        <v>98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29</v>
      </c>
      <c r="I3" s="47">
        <v>2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52" t="s">
        <v>20</v>
      </c>
      <c r="D6" s="5" t="s">
        <v>21</v>
      </c>
      <c r="E6" s="38" t="s">
        <v>40</v>
      </c>
      <c r="F6" s="39">
        <v>100</v>
      </c>
      <c r="G6" s="39">
        <v>6.15</v>
      </c>
      <c r="H6" s="39">
        <v>12.02</v>
      </c>
      <c r="I6" s="39">
        <v>3.89</v>
      </c>
      <c r="J6" s="39">
        <v>149.4</v>
      </c>
      <c r="K6" s="40" t="s">
        <v>45</v>
      </c>
      <c r="L6" s="39"/>
    </row>
    <row r="7" spans="1:12" ht="15" x14ac:dyDescent="0.25">
      <c r="A7" s="22"/>
      <c r="B7" s="15"/>
      <c r="C7" s="11"/>
      <c r="D7" s="6" t="s">
        <v>21</v>
      </c>
      <c r="E7" s="41" t="s">
        <v>41</v>
      </c>
      <c r="F7" s="42">
        <v>180</v>
      </c>
      <c r="G7" s="42">
        <v>10.32</v>
      </c>
      <c r="H7" s="42">
        <v>7.31</v>
      </c>
      <c r="I7" s="42">
        <v>46.37</v>
      </c>
      <c r="J7" s="42">
        <v>292.5</v>
      </c>
      <c r="K7" s="43" t="s">
        <v>125</v>
      </c>
      <c r="L7" s="42"/>
    </row>
    <row r="8" spans="1:12" ht="15" x14ac:dyDescent="0.25">
      <c r="A8" s="22"/>
      <c r="B8" s="15"/>
      <c r="C8" s="11"/>
      <c r="D8" s="7" t="s">
        <v>22</v>
      </c>
      <c r="E8" s="41" t="s">
        <v>42</v>
      </c>
      <c r="F8" s="42">
        <v>200</v>
      </c>
      <c r="G8" s="67">
        <v>0</v>
      </c>
      <c r="H8" s="67">
        <v>0</v>
      </c>
      <c r="I8" s="42">
        <v>30.96</v>
      </c>
      <c r="J8" s="42">
        <v>118.62</v>
      </c>
      <c r="K8" s="43" t="s">
        <v>85</v>
      </c>
      <c r="L8" s="42"/>
    </row>
    <row r="9" spans="1:12" ht="15" x14ac:dyDescent="0.25">
      <c r="A9" s="22"/>
      <c r="B9" s="15"/>
      <c r="C9" s="11"/>
      <c r="D9" s="7" t="s">
        <v>23</v>
      </c>
      <c r="E9" s="41" t="s">
        <v>43</v>
      </c>
      <c r="F9" s="42">
        <v>30</v>
      </c>
      <c r="G9" s="42">
        <v>2.4300000000000002</v>
      </c>
      <c r="H9" s="42">
        <v>0.3</v>
      </c>
      <c r="I9" s="42">
        <v>14.64</v>
      </c>
      <c r="J9" s="42">
        <v>81.02</v>
      </c>
      <c r="K9" s="43" t="s">
        <v>47</v>
      </c>
      <c r="L9" s="42"/>
    </row>
    <row r="10" spans="1:12" ht="15" x14ac:dyDescent="0.25">
      <c r="A10" s="22"/>
      <c r="B10" s="15"/>
      <c r="C10" s="11"/>
      <c r="D10" s="6" t="s">
        <v>53</v>
      </c>
      <c r="E10" s="41" t="s">
        <v>79</v>
      </c>
      <c r="F10" s="42">
        <v>100</v>
      </c>
      <c r="G10" s="42">
        <v>1.72</v>
      </c>
      <c r="H10" s="42">
        <v>6.1</v>
      </c>
      <c r="I10" s="42">
        <v>6.4</v>
      </c>
      <c r="J10" s="42">
        <v>87.5</v>
      </c>
      <c r="K10" s="43">
        <v>57</v>
      </c>
      <c r="L10" s="42"/>
    </row>
    <row r="11" spans="1:12" ht="15" x14ac:dyDescent="0.25">
      <c r="A11" s="23"/>
      <c r="B11" s="17"/>
      <c r="C11" s="8"/>
      <c r="D11" s="62" t="s">
        <v>33</v>
      </c>
      <c r="E11" s="9"/>
      <c r="F11" s="19">
        <f>SUM(F6:F10)</f>
        <v>610</v>
      </c>
      <c r="G11" s="19">
        <f>SUM(G6:G10)</f>
        <v>20.619999999999997</v>
      </c>
      <c r="H11" s="19">
        <f>SUM(H6:H10)</f>
        <v>25.729999999999997</v>
      </c>
      <c r="I11" s="19">
        <f>SUM(I6:I10)</f>
        <v>102.26</v>
      </c>
      <c r="J11" s="19">
        <f>SUM(J6:J10)</f>
        <v>729.04</v>
      </c>
      <c r="K11" s="24"/>
      <c r="L11" s="50" t="s">
        <v>105</v>
      </c>
    </row>
    <row r="12" spans="1:12" ht="15" x14ac:dyDescent="0.25">
      <c r="A12" s="22"/>
      <c r="B12" s="15"/>
      <c r="C12" s="54"/>
      <c r="D12" s="55"/>
      <c r="E12" s="51"/>
      <c r="F12" s="19"/>
      <c r="G12" s="19"/>
      <c r="H12" s="19"/>
      <c r="I12" s="19"/>
      <c r="J12" s="19"/>
      <c r="K12" s="56"/>
      <c r="L12" s="50"/>
    </row>
    <row r="13" spans="1:12" ht="15" x14ac:dyDescent="0.25">
      <c r="A13" s="25">
        <f>A6</f>
        <v>1</v>
      </c>
      <c r="B13" s="13">
        <f>B6</f>
        <v>1</v>
      </c>
      <c r="C13" s="53" t="s">
        <v>25</v>
      </c>
      <c r="D13" s="7" t="s">
        <v>26</v>
      </c>
      <c r="E13" s="41" t="s">
        <v>48</v>
      </c>
      <c r="F13" s="42">
        <v>60</v>
      </c>
      <c r="G13" s="42">
        <v>1.64</v>
      </c>
      <c r="H13" s="42">
        <v>4.3099999999999996</v>
      </c>
      <c r="I13" s="42">
        <v>8.73</v>
      </c>
      <c r="J13" s="42">
        <v>80.28</v>
      </c>
      <c r="K13" s="43" t="s">
        <v>47</v>
      </c>
      <c r="L13" s="42"/>
    </row>
    <row r="14" spans="1:12" ht="15" x14ac:dyDescent="0.25">
      <c r="A14" s="22"/>
      <c r="B14" s="15"/>
      <c r="C14" s="11"/>
      <c r="D14" s="7" t="s">
        <v>27</v>
      </c>
      <c r="E14" s="41" t="s">
        <v>49</v>
      </c>
      <c r="F14" s="42">
        <v>206</v>
      </c>
      <c r="G14" s="42">
        <v>1.57</v>
      </c>
      <c r="H14" s="42">
        <v>4.72</v>
      </c>
      <c r="I14" s="42">
        <v>6.54</v>
      </c>
      <c r="J14" s="42">
        <v>79.94</v>
      </c>
      <c r="K14" s="43">
        <v>88</v>
      </c>
      <c r="L14" s="42"/>
    </row>
    <row r="15" spans="1:12" ht="15" x14ac:dyDescent="0.25">
      <c r="A15" s="22"/>
      <c r="B15" s="15"/>
      <c r="C15" s="11"/>
      <c r="D15" s="7" t="s">
        <v>28</v>
      </c>
      <c r="E15" s="41" t="s">
        <v>50</v>
      </c>
      <c r="F15" s="42">
        <v>250</v>
      </c>
      <c r="G15" s="42">
        <v>21.88</v>
      </c>
      <c r="H15" s="42">
        <v>13.88</v>
      </c>
      <c r="I15" s="42">
        <v>44.66</v>
      </c>
      <c r="J15" s="42">
        <v>381.66</v>
      </c>
      <c r="K15" s="43">
        <v>291</v>
      </c>
      <c r="L15" s="42"/>
    </row>
    <row r="16" spans="1:12" ht="15" x14ac:dyDescent="0.25">
      <c r="A16" s="22"/>
      <c r="B16" s="15"/>
      <c r="C16" s="11"/>
      <c r="D16" s="7" t="s">
        <v>29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2"/>
      <c r="B17" s="15"/>
      <c r="C17" s="11"/>
      <c r="D17" s="7" t="s">
        <v>30</v>
      </c>
      <c r="E17" s="41" t="s">
        <v>51</v>
      </c>
      <c r="F17" s="42">
        <v>200</v>
      </c>
      <c r="G17" s="42">
        <v>0.66</v>
      </c>
      <c r="H17" s="42">
        <v>0.09</v>
      </c>
      <c r="I17" s="42">
        <v>32.01</v>
      </c>
      <c r="J17" s="42">
        <v>132.80000000000001</v>
      </c>
      <c r="K17" s="43">
        <v>379</v>
      </c>
      <c r="L17" s="42"/>
    </row>
    <row r="18" spans="1:12" ht="15" x14ac:dyDescent="0.25">
      <c r="A18" s="22"/>
      <c r="B18" s="15"/>
      <c r="C18" s="11"/>
      <c r="D18" s="7" t="s">
        <v>31</v>
      </c>
      <c r="E18" s="41" t="s">
        <v>43</v>
      </c>
      <c r="F18" s="42">
        <v>30</v>
      </c>
      <c r="G18" s="42">
        <v>2.4300000000000002</v>
      </c>
      <c r="H18" s="42">
        <v>0.3</v>
      </c>
      <c r="I18" s="42">
        <v>14.64</v>
      </c>
      <c r="J18" s="42">
        <v>81.02</v>
      </c>
      <c r="K18" s="43" t="s">
        <v>47</v>
      </c>
      <c r="L18" s="42"/>
    </row>
    <row r="19" spans="1:12" ht="15" x14ac:dyDescent="0.25">
      <c r="A19" s="22"/>
      <c r="B19" s="15"/>
      <c r="C19" s="11"/>
      <c r="D19" s="7" t="s">
        <v>32</v>
      </c>
      <c r="E19" s="41" t="s">
        <v>52</v>
      </c>
      <c r="F19" s="42">
        <v>30</v>
      </c>
      <c r="G19" s="42">
        <v>2.4300000000000002</v>
      </c>
      <c r="H19" s="42">
        <v>1.02</v>
      </c>
      <c r="I19" s="42">
        <v>12.66</v>
      </c>
      <c r="J19" s="42">
        <v>66.599999999999994</v>
      </c>
      <c r="K19" s="43" t="s">
        <v>47</v>
      </c>
      <c r="L19" s="42"/>
    </row>
    <row r="20" spans="1:12" ht="15" x14ac:dyDescent="0.25">
      <c r="A20" s="22"/>
      <c r="B20" s="15"/>
      <c r="C20" s="11"/>
      <c r="D20" s="6"/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2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7"/>
      <c r="C22" s="8"/>
      <c r="D22" s="62" t="s">
        <v>33</v>
      </c>
      <c r="E22" s="9"/>
      <c r="F22" s="19">
        <v>726</v>
      </c>
      <c r="G22" s="19">
        <f t="shared" ref="G22:J22" si="0">SUM(G13:G21)</f>
        <v>30.61</v>
      </c>
      <c r="H22" s="19">
        <f t="shared" si="0"/>
        <v>24.32</v>
      </c>
      <c r="I22" s="19">
        <f t="shared" si="0"/>
        <v>119.24</v>
      </c>
      <c r="J22" s="19">
        <f t="shared" si="0"/>
        <v>822.30000000000007</v>
      </c>
      <c r="K22" s="24"/>
      <c r="L22" s="19" t="s">
        <v>106</v>
      </c>
    </row>
    <row r="23" spans="1:12" ht="15" x14ac:dyDescent="0.2">
      <c r="A23" s="28">
        <f>A6</f>
        <v>1</v>
      </c>
      <c r="B23" s="29">
        <f>B6</f>
        <v>1</v>
      </c>
      <c r="C23" s="77" t="s">
        <v>4</v>
      </c>
      <c r="D23" s="78"/>
      <c r="E23" s="30"/>
      <c r="F23" s="31">
        <v>1266</v>
      </c>
      <c r="G23" s="31">
        <v>43.87</v>
      </c>
      <c r="H23" s="31">
        <v>43.88</v>
      </c>
      <c r="I23" s="31">
        <v>204.47</v>
      </c>
      <c r="J23" s="31">
        <v>1407.96</v>
      </c>
      <c r="K23" s="31"/>
      <c r="L23" s="31" t="s">
        <v>107</v>
      </c>
    </row>
    <row r="24" spans="1:12" ht="15" x14ac:dyDescent="0.25">
      <c r="A24" s="14">
        <v>1</v>
      </c>
      <c r="B24" s="15">
        <v>2</v>
      </c>
      <c r="C24" s="52" t="s">
        <v>20</v>
      </c>
      <c r="D24" s="5" t="s">
        <v>21</v>
      </c>
      <c r="E24" s="38" t="s">
        <v>108</v>
      </c>
      <c r="F24" s="39">
        <v>100</v>
      </c>
      <c r="G24" s="39">
        <v>6.8</v>
      </c>
      <c r="H24" s="39">
        <v>6.81</v>
      </c>
      <c r="I24" s="39">
        <v>9.67</v>
      </c>
      <c r="J24" s="39">
        <v>127</v>
      </c>
      <c r="K24" s="40">
        <v>233</v>
      </c>
      <c r="L24" s="39"/>
    </row>
    <row r="25" spans="1:12" ht="15" x14ac:dyDescent="0.25">
      <c r="A25" s="14"/>
      <c r="B25" s="15"/>
      <c r="C25" s="11"/>
      <c r="D25" s="6" t="s">
        <v>29</v>
      </c>
      <c r="E25" s="41" t="s">
        <v>54</v>
      </c>
      <c r="F25" s="42">
        <v>180</v>
      </c>
      <c r="G25" s="42">
        <v>3.67</v>
      </c>
      <c r="H25" s="42">
        <v>5.76</v>
      </c>
      <c r="I25" s="42">
        <v>24.53</v>
      </c>
      <c r="J25" s="42">
        <v>164.7</v>
      </c>
      <c r="K25" s="43">
        <v>312</v>
      </c>
      <c r="L25" s="42"/>
    </row>
    <row r="26" spans="1:12" ht="15" x14ac:dyDescent="0.25">
      <c r="A26" s="14"/>
      <c r="B26" s="15"/>
      <c r="C26" s="11"/>
      <c r="D26" s="7" t="s">
        <v>22</v>
      </c>
      <c r="E26" s="41" t="s">
        <v>55</v>
      </c>
      <c r="F26" s="42">
        <v>200</v>
      </c>
      <c r="G26" s="42">
        <v>7.0000000000000007E-2</v>
      </c>
      <c r="H26" s="42">
        <v>0.02</v>
      </c>
      <c r="I26" s="42">
        <v>15</v>
      </c>
      <c r="J26" s="42">
        <v>93</v>
      </c>
      <c r="K26" s="43">
        <v>376</v>
      </c>
      <c r="L26" s="42"/>
    </row>
    <row r="27" spans="1:12" ht="15" x14ac:dyDescent="0.25">
      <c r="A27" s="14"/>
      <c r="B27" s="15"/>
      <c r="C27" s="11"/>
      <c r="D27" s="7" t="s">
        <v>23</v>
      </c>
      <c r="E27" s="41" t="s">
        <v>43</v>
      </c>
      <c r="F27" s="42">
        <v>50</v>
      </c>
      <c r="G27" s="42">
        <v>4.05</v>
      </c>
      <c r="H27" s="42">
        <v>0.5</v>
      </c>
      <c r="I27" s="42">
        <v>24.4</v>
      </c>
      <c r="J27" s="42">
        <v>177</v>
      </c>
      <c r="K27" s="43" t="s">
        <v>56</v>
      </c>
      <c r="L27" s="42"/>
    </row>
    <row r="28" spans="1:12" ht="15" x14ac:dyDescent="0.25">
      <c r="A28" s="14"/>
      <c r="B28" s="15"/>
      <c r="C28" s="11"/>
      <c r="D28" s="7"/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6" t="s">
        <v>26</v>
      </c>
      <c r="E29" s="41" t="s">
        <v>117</v>
      </c>
      <c r="F29" s="42">
        <v>100</v>
      </c>
      <c r="G29" s="42">
        <v>0.09</v>
      </c>
      <c r="H29" s="42">
        <v>2.5</v>
      </c>
      <c r="I29" s="42">
        <v>2.96</v>
      </c>
      <c r="J29" s="42">
        <v>34.69</v>
      </c>
      <c r="K29" s="43" t="s">
        <v>118</v>
      </c>
      <c r="L29" s="42"/>
    </row>
    <row r="30" spans="1:12" ht="15" x14ac:dyDescent="0.25">
      <c r="A30" s="14"/>
      <c r="B30" s="15"/>
      <c r="C30" s="11"/>
      <c r="D30" s="57" t="s">
        <v>33</v>
      </c>
      <c r="E30" s="41"/>
      <c r="F30" s="42">
        <v>560</v>
      </c>
      <c r="G30" s="42">
        <v>14.77</v>
      </c>
      <c r="H30" s="42">
        <v>14.08</v>
      </c>
      <c r="I30" s="42">
        <v>73.39</v>
      </c>
      <c r="J30" s="42">
        <v>570.49</v>
      </c>
      <c r="K30" s="43"/>
      <c r="L30" s="50" t="s">
        <v>105</v>
      </c>
    </row>
    <row r="31" spans="1:12" ht="15" x14ac:dyDescent="0.25">
      <c r="A31" s="16"/>
      <c r="B31" s="17"/>
      <c r="C31" s="8"/>
      <c r="D31" s="55"/>
      <c r="E31" s="51"/>
      <c r="F31" s="19"/>
      <c r="G31" s="19"/>
      <c r="H31" s="58"/>
      <c r="I31" s="19"/>
      <c r="J31" s="19"/>
      <c r="K31" s="24"/>
      <c r="L31" s="19"/>
    </row>
    <row r="32" spans="1:12" ht="15" x14ac:dyDescent="0.25">
      <c r="A32" s="13">
        <f>A24</f>
        <v>1</v>
      </c>
      <c r="B32" s="13">
        <f>B24</f>
        <v>2</v>
      </c>
      <c r="C32" s="53" t="s">
        <v>25</v>
      </c>
      <c r="D32" s="7" t="s">
        <v>26</v>
      </c>
      <c r="E32" s="41" t="s">
        <v>57</v>
      </c>
      <c r="F32" s="42">
        <v>100</v>
      </c>
      <c r="G32" s="42">
        <v>1.75</v>
      </c>
      <c r="H32" s="42">
        <v>6.18</v>
      </c>
      <c r="I32" s="42">
        <v>9.25</v>
      </c>
      <c r="J32" s="42">
        <v>100</v>
      </c>
      <c r="K32" s="43" t="s">
        <v>60</v>
      </c>
      <c r="L32" s="42"/>
    </row>
    <row r="33" spans="1:12" ht="15" x14ac:dyDescent="0.25">
      <c r="A33" s="14"/>
      <c r="B33" s="15"/>
      <c r="C33" s="11"/>
      <c r="D33" s="7" t="s">
        <v>27</v>
      </c>
      <c r="E33" s="41" t="s">
        <v>109</v>
      </c>
      <c r="F33" s="42">
        <v>265</v>
      </c>
      <c r="G33" s="42">
        <v>4.12</v>
      </c>
      <c r="H33" s="42">
        <v>7.96</v>
      </c>
      <c r="I33" s="42">
        <v>6.68</v>
      </c>
      <c r="J33" s="42">
        <v>110.53</v>
      </c>
      <c r="K33" s="43">
        <v>355</v>
      </c>
      <c r="L33" s="42"/>
    </row>
    <row r="34" spans="1:12" ht="15" x14ac:dyDescent="0.25">
      <c r="A34" s="14"/>
      <c r="B34" s="15"/>
      <c r="C34" s="11"/>
      <c r="D34" s="7" t="s">
        <v>28</v>
      </c>
      <c r="E34" s="41" t="s">
        <v>59</v>
      </c>
      <c r="F34" s="42">
        <v>100</v>
      </c>
      <c r="G34" s="42">
        <v>15.49</v>
      </c>
      <c r="H34" s="42">
        <v>11.55</v>
      </c>
      <c r="I34" s="42">
        <v>8.69</v>
      </c>
      <c r="J34" s="42">
        <v>167</v>
      </c>
      <c r="K34" s="43">
        <v>270</v>
      </c>
      <c r="L34" s="42"/>
    </row>
    <row r="35" spans="1:12" ht="15" x14ac:dyDescent="0.25">
      <c r="A35" s="14"/>
      <c r="B35" s="15"/>
      <c r="C35" s="11"/>
      <c r="D35" s="7" t="s">
        <v>29</v>
      </c>
      <c r="E35" s="41" t="s">
        <v>62</v>
      </c>
      <c r="F35" s="42">
        <v>180</v>
      </c>
      <c r="G35" s="42">
        <v>6.63</v>
      </c>
      <c r="H35" s="42">
        <v>5.42</v>
      </c>
      <c r="I35" s="42">
        <v>31.74</v>
      </c>
      <c r="J35" s="42">
        <v>202.14</v>
      </c>
      <c r="K35" s="43" t="s">
        <v>61</v>
      </c>
      <c r="L35" s="42"/>
    </row>
    <row r="36" spans="1:12" ht="15" x14ac:dyDescent="0.25">
      <c r="A36" s="14"/>
      <c r="B36" s="15"/>
      <c r="C36" s="11"/>
      <c r="D36" s="7" t="s">
        <v>30</v>
      </c>
      <c r="E36" s="41" t="s">
        <v>77</v>
      </c>
      <c r="F36" s="42">
        <v>200</v>
      </c>
      <c r="G36" s="42">
        <v>0.16</v>
      </c>
      <c r="H36" s="42">
        <v>0.16</v>
      </c>
      <c r="I36" s="42">
        <v>27.88</v>
      </c>
      <c r="J36" s="42">
        <v>114.6</v>
      </c>
      <c r="K36" s="43">
        <v>342</v>
      </c>
      <c r="L36" s="42"/>
    </row>
    <row r="37" spans="1:12" ht="15" x14ac:dyDescent="0.25">
      <c r="A37" s="14"/>
      <c r="B37" s="15"/>
      <c r="C37" s="11"/>
      <c r="D37" s="7" t="s">
        <v>31</v>
      </c>
      <c r="E37" s="41" t="s">
        <v>43</v>
      </c>
      <c r="F37" s="42">
        <v>30</v>
      </c>
      <c r="G37" s="42">
        <v>2.4300000000000002</v>
      </c>
      <c r="H37" s="42">
        <v>0.3</v>
      </c>
      <c r="I37" s="42">
        <v>14.64</v>
      </c>
      <c r="J37" s="42">
        <v>81.02</v>
      </c>
      <c r="K37" s="43" t="s">
        <v>47</v>
      </c>
      <c r="L37" s="42"/>
    </row>
    <row r="38" spans="1:12" ht="15" x14ac:dyDescent="0.25">
      <c r="A38" s="14"/>
      <c r="B38" s="15"/>
      <c r="C38" s="11"/>
      <c r="D38" s="7" t="s">
        <v>32</v>
      </c>
      <c r="E38" s="41" t="s">
        <v>52</v>
      </c>
      <c r="F38" s="42">
        <v>30</v>
      </c>
      <c r="G38" s="42">
        <v>2.4300000000000002</v>
      </c>
      <c r="H38" s="42">
        <v>1.02</v>
      </c>
      <c r="I38" s="42">
        <v>12.66</v>
      </c>
      <c r="J38" s="42">
        <v>66.599999999999994</v>
      </c>
      <c r="K38" s="43" t="s">
        <v>47</v>
      </c>
      <c r="L38" s="42"/>
    </row>
    <row r="39" spans="1:12" ht="15" x14ac:dyDescent="0.25">
      <c r="A39" s="14"/>
      <c r="B39" s="15"/>
      <c r="C39" s="11"/>
      <c r="D39" s="6"/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6"/>
      <c r="B41" s="17"/>
      <c r="C41" s="8"/>
      <c r="D41" s="62" t="s">
        <v>33</v>
      </c>
      <c r="E41" s="9"/>
      <c r="F41" s="19">
        <v>796</v>
      </c>
      <c r="G41" s="19">
        <f t="shared" ref="G41" si="1">SUM(G32:G40)</f>
        <v>33.01</v>
      </c>
      <c r="H41" s="19">
        <f t="shared" ref="H41" si="2">SUM(H32:H40)</f>
        <v>32.590000000000003</v>
      </c>
      <c r="I41" s="19">
        <f t="shared" ref="I41" si="3">SUM(I32:I40)</f>
        <v>111.53999999999999</v>
      </c>
      <c r="J41" s="19">
        <f t="shared" ref="J41" si="4">SUM(J32:J40)</f>
        <v>841.89</v>
      </c>
      <c r="K41" s="24"/>
      <c r="L41" s="19" t="s">
        <v>106</v>
      </c>
    </row>
    <row r="42" spans="1:12" ht="15.75" customHeight="1" x14ac:dyDescent="0.2">
      <c r="A42" s="32">
        <f>A24</f>
        <v>1</v>
      </c>
      <c r="B42" s="32">
        <f>B24</f>
        <v>2</v>
      </c>
      <c r="C42" s="75" t="s">
        <v>4</v>
      </c>
      <c r="D42" s="76"/>
      <c r="E42" s="30"/>
      <c r="F42" s="31">
        <v>1356</v>
      </c>
      <c r="G42" s="31">
        <v>45.97</v>
      </c>
      <c r="H42" s="31">
        <v>43.3</v>
      </c>
      <c r="I42" s="31">
        <v>175.94</v>
      </c>
      <c r="J42" s="31">
        <v>1338.69</v>
      </c>
      <c r="K42" s="31"/>
      <c r="L42" s="31" t="s">
        <v>107</v>
      </c>
    </row>
    <row r="43" spans="1:12" ht="15" x14ac:dyDescent="0.25">
      <c r="A43" s="20">
        <v>1</v>
      </c>
      <c r="B43" s="21">
        <v>3</v>
      </c>
      <c r="C43" s="52" t="s">
        <v>20</v>
      </c>
      <c r="D43" s="5" t="s">
        <v>21</v>
      </c>
      <c r="E43" s="38" t="s">
        <v>64</v>
      </c>
      <c r="F43" s="39">
        <v>255</v>
      </c>
      <c r="G43" s="39">
        <v>9.8000000000000007</v>
      </c>
      <c r="H43" s="39">
        <v>10.51</v>
      </c>
      <c r="I43" s="39">
        <v>43.83</v>
      </c>
      <c r="J43" s="39">
        <v>309.11</v>
      </c>
      <c r="K43" s="40">
        <v>173</v>
      </c>
      <c r="L43" s="39"/>
    </row>
    <row r="44" spans="1:12" ht="15" x14ac:dyDescent="0.25">
      <c r="A44" s="22"/>
      <c r="B44" s="15"/>
      <c r="C44" s="11"/>
      <c r="D44" s="6"/>
      <c r="E44" s="41" t="s">
        <v>63</v>
      </c>
      <c r="F44" s="42">
        <v>60</v>
      </c>
      <c r="G44" s="42">
        <v>7.62</v>
      </c>
      <c r="H44" s="42">
        <v>6.9</v>
      </c>
      <c r="I44" s="42">
        <v>0.42</v>
      </c>
      <c r="J44" s="42">
        <v>94.5</v>
      </c>
      <c r="K44" s="43">
        <v>209</v>
      </c>
      <c r="L44" s="42"/>
    </row>
    <row r="45" spans="1:12" ht="15" x14ac:dyDescent="0.25">
      <c r="A45" s="22"/>
      <c r="B45" s="15"/>
      <c r="C45" s="11"/>
      <c r="D45" s="7" t="s">
        <v>22</v>
      </c>
      <c r="E45" s="41" t="s">
        <v>65</v>
      </c>
      <c r="F45" s="42">
        <v>200</v>
      </c>
      <c r="G45" s="42">
        <v>4.08</v>
      </c>
      <c r="H45" s="42">
        <v>3.54</v>
      </c>
      <c r="I45" s="42">
        <v>17.579999999999998</v>
      </c>
      <c r="J45" s="42">
        <v>118.6</v>
      </c>
      <c r="K45" s="43">
        <v>382</v>
      </c>
      <c r="L45" s="42"/>
    </row>
    <row r="46" spans="1:12" ht="15" x14ac:dyDescent="0.25">
      <c r="A46" s="22"/>
      <c r="B46" s="15"/>
      <c r="C46" s="11"/>
      <c r="D46" s="7" t="s">
        <v>23</v>
      </c>
      <c r="E46" s="41" t="s">
        <v>43</v>
      </c>
      <c r="F46" s="42">
        <v>40</v>
      </c>
      <c r="G46" s="42">
        <v>3.24</v>
      </c>
      <c r="H46" s="42">
        <v>0.4</v>
      </c>
      <c r="I46" s="42">
        <v>19.52</v>
      </c>
      <c r="J46" s="42">
        <v>100.65</v>
      </c>
      <c r="K46" s="43" t="s">
        <v>47</v>
      </c>
      <c r="L46" s="42"/>
    </row>
    <row r="47" spans="1:12" ht="15" x14ac:dyDescent="0.25">
      <c r="A47" s="22"/>
      <c r="B47" s="15"/>
      <c r="C47" s="11"/>
      <c r="D47" s="57" t="s">
        <v>33</v>
      </c>
      <c r="E47" s="41"/>
      <c r="F47" s="42">
        <v>505</v>
      </c>
      <c r="G47" s="42">
        <f>SUM(G43:G46)</f>
        <v>24.740000000000002</v>
      </c>
      <c r="H47" s="42">
        <f>SUM(H43:H46)</f>
        <v>21.349999999999998</v>
      </c>
      <c r="I47" s="42">
        <f>SUM(I43:I46)</f>
        <v>81.349999999999994</v>
      </c>
      <c r="J47" s="42">
        <f>SUM(J43:J46)</f>
        <v>622.86</v>
      </c>
      <c r="K47" s="43"/>
      <c r="L47" s="50" t="s">
        <v>105</v>
      </c>
    </row>
    <row r="48" spans="1:12" ht="15" x14ac:dyDescent="0.25">
      <c r="A48" s="22"/>
      <c r="B48" s="15"/>
      <c r="C48" s="11"/>
      <c r="D48" s="59"/>
      <c r="E48" s="60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7"/>
      <c r="C49" s="8"/>
      <c r="D49" s="55"/>
      <c r="E49" s="51"/>
      <c r="F49" s="19"/>
      <c r="G49" s="19"/>
      <c r="H49" s="19"/>
      <c r="I49" s="19"/>
      <c r="J49" s="19"/>
      <c r="K49" s="24"/>
      <c r="L49" s="19"/>
    </row>
    <row r="50" spans="1:12" ht="15" x14ac:dyDescent="0.25">
      <c r="A50" s="25">
        <f>A43</f>
        <v>1</v>
      </c>
      <c r="B50" s="13">
        <f>B43</f>
        <v>3</v>
      </c>
      <c r="C50" s="53" t="s">
        <v>25</v>
      </c>
      <c r="D50" s="7" t="s">
        <v>26</v>
      </c>
      <c r="E50" s="41" t="s">
        <v>75</v>
      </c>
      <c r="F50" s="42">
        <v>60</v>
      </c>
      <c r="G50" s="42">
        <v>0.84</v>
      </c>
      <c r="H50" s="42">
        <v>6.09</v>
      </c>
      <c r="I50" s="42">
        <v>4.37</v>
      </c>
      <c r="J50" s="42">
        <v>75.06</v>
      </c>
      <c r="K50" s="43">
        <v>67</v>
      </c>
      <c r="L50" s="42"/>
    </row>
    <row r="51" spans="1:12" ht="15" x14ac:dyDescent="0.25">
      <c r="A51" s="22"/>
      <c r="B51" s="15"/>
      <c r="C51" s="11"/>
      <c r="D51" s="7" t="s">
        <v>27</v>
      </c>
      <c r="E51" s="41" t="s">
        <v>58</v>
      </c>
      <c r="F51" s="42">
        <v>251</v>
      </c>
      <c r="G51" s="42">
        <v>2.75</v>
      </c>
      <c r="H51" s="42">
        <v>2.94</v>
      </c>
      <c r="I51" s="42">
        <v>19.75</v>
      </c>
      <c r="J51" s="42">
        <v>118.25</v>
      </c>
      <c r="K51" s="43">
        <v>103</v>
      </c>
      <c r="L51" s="42"/>
    </row>
    <row r="52" spans="1:12" ht="15" x14ac:dyDescent="0.25">
      <c r="A52" s="22"/>
      <c r="B52" s="15"/>
      <c r="C52" s="11"/>
      <c r="D52" s="7" t="s">
        <v>28</v>
      </c>
      <c r="E52" s="41" t="s">
        <v>68</v>
      </c>
      <c r="F52" s="42">
        <v>100</v>
      </c>
      <c r="G52" s="42">
        <v>5.98</v>
      </c>
      <c r="H52" s="42">
        <v>14.37</v>
      </c>
      <c r="I52" s="42">
        <v>10.68</v>
      </c>
      <c r="J52" s="42">
        <v>195.97</v>
      </c>
      <c r="K52" s="43">
        <v>278</v>
      </c>
      <c r="L52" s="42"/>
    </row>
    <row r="53" spans="1:12" ht="15" x14ac:dyDescent="0.25">
      <c r="A53" s="22"/>
      <c r="B53" s="15"/>
      <c r="C53" s="11"/>
      <c r="D53" s="7" t="s">
        <v>29</v>
      </c>
      <c r="E53" s="41" t="s">
        <v>69</v>
      </c>
      <c r="F53" s="42">
        <v>180</v>
      </c>
      <c r="G53" s="42">
        <v>15.59</v>
      </c>
      <c r="H53" s="42">
        <v>7.79</v>
      </c>
      <c r="I53" s="42">
        <v>40.03</v>
      </c>
      <c r="J53" s="42">
        <v>291.5</v>
      </c>
      <c r="K53" s="43" t="s">
        <v>71</v>
      </c>
      <c r="L53" s="42"/>
    </row>
    <row r="54" spans="1:12" ht="15" x14ac:dyDescent="0.25">
      <c r="A54" s="22"/>
      <c r="B54" s="15"/>
      <c r="C54" s="11"/>
      <c r="D54" s="7" t="s">
        <v>30</v>
      </c>
      <c r="E54" s="41" t="s">
        <v>70</v>
      </c>
      <c r="F54" s="42">
        <v>200</v>
      </c>
      <c r="G54" s="42">
        <v>0.35</v>
      </c>
      <c r="H54" s="42">
        <v>0.08</v>
      </c>
      <c r="I54" s="42">
        <v>29.85</v>
      </c>
      <c r="J54" s="42">
        <v>122.2</v>
      </c>
      <c r="K54" s="43">
        <v>48</v>
      </c>
      <c r="L54" s="42"/>
    </row>
    <row r="55" spans="1:12" ht="15" x14ac:dyDescent="0.25">
      <c r="A55" s="22"/>
      <c r="B55" s="15"/>
      <c r="C55" s="11"/>
      <c r="D55" s="7" t="s">
        <v>31</v>
      </c>
      <c r="E55" s="41" t="s">
        <v>43</v>
      </c>
      <c r="F55" s="42">
        <v>30</v>
      </c>
      <c r="G55" s="42">
        <v>2.4300000000000002</v>
      </c>
      <c r="H55" s="42">
        <v>0.3</v>
      </c>
      <c r="I55" s="42">
        <v>14.64</v>
      </c>
      <c r="J55" s="42">
        <v>81.02</v>
      </c>
      <c r="K55" s="43" t="s">
        <v>47</v>
      </c>
      <c r="L55" s="42"/>
    </row>
    <row r="56" spans="1:12" ht="15" x14ac:dyDescent="0.25">
      <c r="A56" s="22"/>
      <c r="B56" s="15"/>
      <c r="C56" s="11"/>
      <c r="D56" s="7" t="s">
        <v>32</v>
      </c>
      <c r="E56" s="41" t="s">
        <v>52</v>
      </c>
      <c r="F56" s="42">
        <v>30</v>
      </c>
      <c r="G56" s="42">
        <v>2.4300000000000002</v>
      </c>
      <c r="H56" s="42">
        <v>1.02</v>
      </c>
      <c r="I56" s="42">
        <v>12.66</v>
      </c>
      <c r="J56" s="42">
        <v>66.599999999999994</v>
      </c>
      <c r="K56" s="43" t="s">
        <v>47</v>
      </c>
      <c r="L56" s="42"/>
    </row>
    <row r="57" spans="1:12" ht="15" x14ac:dyDescent="0.25">
      <c r="A57" s="22"/>
      <c r="B57" s="15"/>
      <c r="C57" s="11"/>
      <c r="D57" s="6"/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2"/>
      <c r="B58" s="15"/>
      <c r="C58" s="11"/>
      <c r="D58" s="6"/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7"/>
      <c r="C59" s="8"/>
      <c r="D59" s="62" t="s">
        <v>33</v>
      </c>
      <c r="E59" s="9"/>
      <c r="F59" s="19">
        <f>SUM(F50:F58)</f>
        <v>851</v>
      </c>
      <c r="G59" s="19">
        <f t="shared" ref="G59" si="5">SUM(G50:G58)</f>
        <v>30.37</v>
      </c>
      <c r="H59" s="19">
        <f t="shared" ref="H59" si="6">SUM(H50:H58)</f>
        <v>32.589999999999996</v>
      </c>
      <c r="I59" s="19">
        <f t="shared" ref="I59" si="7">SUM(I50:I58)</f>
        <v>131.98000000000002</v>
      </c>
      <c r="J59" s="19">
        <f t="shared" ref="J59" si="8">SUM(J50:J58)</f>
        <v>950.6</v>
      </c>
      <c r="K59" s="24"/>
      <c r="L59" s="19" t="s">
        <v>106</v>
      </c>
    </row>
    <row r="60" spans="1:12" ht="15.75" customHeight="1" x14ac:dyDescent="0.2">
      <c r="A60" s="28">
        <f>A43</f>
        <v>1</v>
      </c>
      <c r="B60" s="29">
        <f>B43</f>
        <v>3</v>
      </c>
      <c r="C60" s="75" t="s">
        <v>4</v>
      </c>
      <c r="D60" s="76"/>
      <c r="E60" s="30"/>
      <c r="F60" s="31">
        <v>1276</v>
      </c>
      <c r="G60" s="31">
        <v>49.98</v>
      </c>
      <c r="H60" s="31">
        <v>49.88</v>
      </c>
      <c r="I60" s="31">
        <v>192.17</v>
      </c>
      <c r="J60" s="31">
        <v>1439.43</v>
      </c>
      <c r="K60" s="31"/>
      <c r="L60" s="31" t="s">
        <v>107</v>
      </c>
    </row>
    <row r="61" spans="1:12" ht="15" x14ac:dyDescent="0.25">
      <c r="A61" s="20">
        <v>1</v>
      </c>
      <c r="B61" s="21">
        <v>4</v>
      </c>
      <c r="C61" s="52" t="s">
        <v>20</v>
      </c>
      <c r="D61" s="5" t="s">
        <v>21</v>
      </c>
      <c r="E61" s="38" t="s">
        <v>72</v>
      </c>
      <c r="F61" s="39">
        <v>100</v>
      </c>
      <c r="G61" s="39">
        <v>7.11</v>
      </c>
      <c r="H61" s="39">
        <v>13.4</v>
      </c>
      <c r="I61" s="39">
        <v>12.36</v>
      </c>
      <c r="J61" s="39">
        <v>194.04</v>
      </c>
      <c r="K61" s="40" t="s">
        <v>110</v>
      </c>
      <c r="L61" s="39"/>
    </row>
    <row r="62" spans="1:12" ht="15" x14ac:dyDescent="0.25">
      <c r="A62" s="22"/>
      <c r="B62" s="15"/>
      <c r="C62" s="11"/>
      <c r="D62" s="6" t="s">
        <v>29</v>
      </c>
      <c r="E62" s="41" t="s">
        <v>62</v>
      </c>
      <c r="F62" s="42">
        <v>180</v>
      </c>
      <c r="G62" s="42">
        <v>6.63</v>
      </c>
      <c r="H62" s="42">
        <v>5.42</v>
      </c>
      <c r="I62" s="42">
        <v>31.74</v>
      </c>
      <c r="J62" s="42">
        <v>202.14</v>
      </c>
      <c r="K62" s="43" t="s">
        <v>61</v>
      </c>
      <c r="L62" s="42"/>
    </row>
    <row r="63" spans="1:12" ht="15" x14ac:dyDescent="0.25">
      <c r="A63" s="22"/>
      <c r="B63" s="15"/>
      <c r="C63" s="11"/>
      <c r="D63" s="7" t="s">
        <v>22</v>
      </c>
      <c r="E63" s="41" t="s">
        <v>74</v>
      </c>
      <c r="F63" s="42">
        <v>203.5</v>
      </c>
      <c r="G63" s="42">
        <v>0.13</v>
      </c>
      <c r="H63" s="42">
        <v>0.02</v>
      </c>
      <c r="I63" s="42">
        <v>15.2</v>
      </c>
      <c r="J63" s="42">
        <v>97</v>
      </c>
      <c r="K63" s="43">
        <v>377</v>
      </c>
      <c r="L63" s="42"/>
    </row>
    <row r="64" spans="1:12" ht="15" x14ac:dyDescent="0.25">
      <c r="A64" s="22"/>
      <c r="B64" s="15"/>
      <c r="C64" s="11"/>
      <c r="D64" s="7" t="s">
        <v>23</v>
      </c>
      <c r="E64" s="41" t="s">
        <v>43</v>
      </c>
      <c r="F64" s="42">
        <v>30</v>
      </c>
      <c r="G64" s="42">
        <v>2.4300000000000002</v>
      </c>
      <c r="H64" s="42">
        <v>0.3</v>
      </c>
      <c r="I64" s="42">
        <v>14.64</v>
      </c>
      <c r="J64" s="42">
        <v>81.02</v>
      </c>
      <c r="K64" s="43" t="s">
        <v>47</v>
      </c>
      <c r="L64" s="42"/>
    </row>
    <row r="65" spans="1:12" ht="15" x14ac:dyDescent="0.25">
      <c r="A65" s="22"/>
      <c r="B65" s="15"/>
      <c r="C65" s="11"/>
      <c r="D65" s="7"/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2"/>
      <c r="B66" s="15"/>
      <c r="C66" s="11"/>
      <c r="D66" s="6" t="s">
        <v>26</v>
      </c>
      <c r="E66" s="41" t="s">
        <v>73</v>
      </c>
      <c r="F66" s="42">
        <v>60</v>
      </c>
      <c r="G66" s="42">
        <v>0.85</v>
      </c>
      <c r="H66" s="42">
        <v>3.61</v>
      </c>
      <c r="I66" s="42">
        <v>5</v>
      </c>
      <c r="J66" s="42">
        <v>55.68</v>
      </c>
      <c r="K66" s="43">
        <v>52</v>
      </c>
      <c r="L66" s="42"/>
    </row>
    <row r="67" spans="1:12" ht="15" x14ac:dyDescent="0.25">
      <c r="A67" s="22"/>
      <c r="B67" s="15"/>
      <c r="C67" s="11"/>
      <c r="D67" s="68" t="s">
        <v>33</v>
      </c>
      <c r="E67" s="41"/>
      <c r="F67" s="42">
        <v>544</v>
      </c>
      <c r="G67" s="42">
        <f>SUM(G61:G66)</f>
        <v>17.150000000000002</v>
      </c>
      <c r="H67" s="42">
        <f>SUM(H61:H66)</f>
        <v>22.75</v>
      </c>
      <c r="I67" s="42">
        <f>SUM(I61:I66)</f>
        <v>78.94</v>
      </c>
      <c r="J67" s="42">
        <f>SUM(J61:J66)</f>
        <v>629.87999999999988</v>
      </c>
      <c r="K67" s="43"/>
      <c r="L67" s="42"/>
    </row>
    <row r="68" spans="1:12" ht="15" x14ac:dyDescent="0.25">
      <c r="A68" s="23"/>
      <c r="B68" s="17"/>
      <c r="C68" s="8"/>
      <c r="D68" s="62"/>
      <c r="E68" s="9"/>
      <c r="F68" s="19"/>
      <c r="G68" s="19"/>
      <c r="H68" s="19"/>
      <c r="I68" s="19"/>
      <c r="J68" s="19"/>
      <c r="K68" s="24"/>
      <c r="L68" s="50" t="s">
        <v>105</v>
      </c>
    </row>
    <row r="69" spans="1:12" ht="15" x14ac:dyDescent="0.25">
      <c r="A69" s="22"/>
      <c r="B69" s="15"/>
      <c r="C69" s="11"/>
      <c r="D69" s="55"/>
      <c r="E69" s="51"/>
      <c r="F69" s="19"/>
      <c r="G69" s="19"/>
      <c r="H69" s="19"/>
      <c r="I69" s="19"/>
      <c r="J69" s="19"/>
      <c r="K69" s="24"/>
      <c r="L69" s="19"/>
    </row>
    <row r="70" spans="1:12" ht="15" x14ac:dyDescent="0.25">
      <c r="A70" s="25">
        <f>A61</f>
        <v>1</v>
      </c>
      <c r="B70" s="13">
        <f>B61</f>
        <v>4</v>
      </c>
      <c r="C70" s="53" t="s">
        <v>25</v>
      </c>
      <c r="D70" s="7" t="s">
        <v>26</v>
      </c>
      <c r="E70" s="41" t="s">
        <v>92</v>
      </c>
      <c r="F70" s="42">
        <v>60</v>
      </c>
      <c r="G70" s="42">
        <v>4.5</v>
      </c>
      <c r="H70" s="42">
        <v>7.08</v>
      </c>
      <c r="I70" s="42">
        <v>44.64</v>
      </c>
      <c r="J70" s="42">
        <v>260.27999999999997</v>
      </c>
      <c r="K70" s="43" t="s">
        <v>47</v>
      </c>
      <c r="L70" s="42"/>
    </row>
    <row r="71" spans="1:12" ht="15" x14ac:dyDescent="0.25">
      <c r="A71" s="22"/>
      <c r="B71" s="15"/>
      <c r="C71" s="11"/>
      <c r="D71" s="7" t="s">
        <v>27</v>
      </c>
      <c r="E71" s="41" t="s">
        <v>119</v>
      </c>
      <c r="F71" s="42">
        <v>266</v>
      </c>
      <c r="G71" s="42">
        <v>3.56</v>
      </c>
      <c r="H71" s="42">
        <v>6.11</v>
      </c>
      <c r="I71" s="42">
        <v>11.93</v>
      </c>
      <c r="J71" s="42">
        <v>114.57</v>
      </c>
      <c r="K71" s="43" t="s">
        <v>120</v>
      </c>
      <c r="L71" s="42"/>
    </row>
    <row r="72" spans="1:12" ht="15" x14ac:dyDescent="0.25">
      <c r="A72" s="22"/>
      <c r="B72" s="15"/>
      <c r="C72" s="11"/>
      <c r="D72" s="7" t="s">
        <v>28</v>
      </c>
      <c r="E72" s="41" t="s">
        <v>76</v>
      </c>
      <c r="F72" s="42">
        <v>100</v>
      </c>
      <c r="G72" s="42">
        <v>8.98</v>
      </c>
      <c r="H72" s="42">
        <v>12.45</v>
      </c>
      <c r="I72" s="42">
        <v>6.79</v>
      </c>
      <c r="J72" s="42">
        <v>134.63</v>
      </c>
      <c r="K72" s="43">
        <v>301</v>
      </c>
      <c r="L72" s="42"/>
    </row>
    <row r="73" spans="1:12" ht="15" x14ac:dyDescent="0.25">
      <c r="A73" s="22"/>
      <c r="B73" s="15"/>
      <c r="C73" s="11"/>
      <c r="D73" s="7" t="s">
        <v>29</v>
      </c>
      <c r="E73" s="41" t="s">
        <v>111</v>
      </c>
      <c r="F73" s="42">
        <v>180</v>
      </c>
      <c r="G73" s="42">
        <v>3.67</v>
      </c>
      <c r="H73" s="42">
        <v>5.76</v>
      </c>
      <c r="I73" s="42">
        <v>24.53</v>
      </c>
      <c r="J73" s="42">
        <v>164.7</v>
      </c>
      <c r="K73" s="43">
        <v>312</v>
      </c>
      <c r="L73" s="42"/>
    </row>
    <row r="74" spans="1:12" ht="15" x14ac:dyDescent="0.25">
      <c r="A74" s="22"/>
      <c r="B74" s="15"/>
      <c r="C74" s="11"/>
      <c r="D74" s="7" t="s">
        <v>30</v>
      </c>
      <c r="E74" s="41" t="s">
        <v>112</v>
      </c>
      <c r="F74" s="42">
        <v>200</v>
      </c>
      <c r="G74" s="42">
        <v>0.67</v>
      </c>
      <c r="H74" s="42">
        <v>0.3</v>
      </c>
      <c r="I74" s="42">
        <v>7.68</v>
      </c>
      <c r="J74" s="42">
        <v>32</v>
      </c>
      <c r="K74" s="43" t="s">
        <v>100</v>
      </c>
      <c r="L74" s="42"/>
    </row>
    <row r="75" spans="1:12" ht="15" x14ac:dyDescent="0.25">
      <c r="A75" s="22"/>
      <c r="B75" s="15"/>
      <c r="C75" s="11"/>
      <c r="D75" s="7" t="s">
        <v>31</v>
      </c>
      <c r="E75" s="41" t="s">
        <v>43</v>
      </c>
      <c r="F75" s="42">
        <v>30</v>
      </c>
      <c r="G75" s="42">
        <v>2.4300000000000002</v>
      </c>
      <c r="H75" s="42">
        <v>0.3</v>
      </c>
      <c r="I75" s="42">
        <v>14.64</v>
      </c>
      <c r="J75" s="42">
        <v>81.02</v>
      </c>
      <c r="K75" s="43" t="s">
        <v>47</v>
      </c>
      <c r="L75" s="42"/>
    </row>
    <row r="76" spans="1:12" ht="15" x14ac:dyDescent="0.25">
      <c r="A76" s="22"/>
      <c r="B76" s="15"/>
      <c r="C76" s="11"/>
      <c r="D76" s="7" t="s">
        <v>32</v>
      </c>
      <c r="E76" s="41" t="s">
        <v>52</v>
      </c>
      <c r="F76" s="42">
        <v>30</v>
      </c>
      <c r="G76" s="42">
        <v>2.4300000000000002</v>
      </c>
      <c r="H76" s="42">
        <v>1.02</v>
      </c>
      <c r="I76" s="42">
        <v>12.66</v>
      </c>
      <c r="J76" s="42">
        <v>66.599999999999994</v>
      </c>
      <c r="K76" s="43" t="s">
        <v>47</v>
      </c>
      <c r="L76" s="42"/>
    </row>
    <row r="77" spans="1:12" ht="15" x14ac:dyDescent="0.25">
      <c r="A77" s="22"/>
      <c r="B77" s="15"/>
      <c r="C77" s="11"/>
      <c r="D77" s="6"/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2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7"/>
      <c r="C79" s="8"/>
      <c r="D79" s="62" t="s">
        <v>33</v>
      </c>
      <c r="E79" s="9"/>
      <c r="F79" s="19">
        <f>SUM(F70:F78)</f>
        <v>866</v>
      </c>
      <c r="G79" s="19">
        <f t="shared" ref="G79" si="9">SUM(G70:G78)</f>
        <v>26.240000000000002</v>
      </c>
      <c r="H79" s="19">
        <f t="shared" ref="H79" si="10">SUM(H70:H78)</f>
        <v>33.020000000000003</v>
      </c>
      <c r="I79" s="19">
        <f t="shared" ref="I79" si="11">SUM(I70:I78)</f>
        <v>122.86999999999999</v>
      </c>
      <c r="J79" s="19">
        <f t="shared" ref="J79" si="12">SUM(J70:J78)</f>
        <v>853.8</v>
      </c>
      <c r="K79" s="24"/>
      <c r="L79" s="19" t="s">
        <v>106</v>
      </c>
    </row>
    <row r="80" spans="1:12" ht="15.75" customHeight="1" x14ac:dyDescent="0.2">
      <c r="A80" s="28">
        <f>A61</f>
        <v>1</v>
      </c>
      <c r="B80" s="29">
        <f>B61</f>
        <v>4</v>
      </c>
      <c r="C80" s="75" t="s">
        <v>4</v>
      </c>
      <c r="D80" s="76"/>
      <c r="E80" s="30"/>
      <c r="F80" s="31">
        <v>1315</v>
      </c>
      <c r="G80" s="31">
        <v>39.590000000000003</v>
      </c>
      <c r="H80" s="31">
        <v>48.67</v>
      </c>
      <c r="I80" s="31">
        <v>162.44999999999999</v>
      </c>
      <c r="J80" s="31">
        <v>1259.27</v>
      </c>
      <c r="K80" s="31"/>
      <c r="L80" s="31" t="s">
        <v>107</v>
      </c>
    </row>
    <row r="81" spans="1:12" ht="15" x14ac:dyDescent="0.25">
      <c r="A81" s="20">
        <v>1</v>
      </c>
      <c r="B81" s="21">
        <v>5</v>
      </c>
      <c r="C81" s="52" t="s">
        <v>20</v>
      </c>
      <c r="D81" s="5" t="s">
        <v>21</v>
      </c>
      <c r="E81" s="38" t="s">
        <v>78</v>
      </c>
      <c r="F81" s="39">
        <v>250</v>
      </c>
      <c r="G81" s="39">
        <v>16.29</v>
      </c>
      <c r="H81" s="39">
        <v>13.13</v>
      </c>
      <c r="I81" s="39">
        <v>22.84</v>
      </c>
      <c r="J81" s="39">
        <v>279.25</v>
      </c>
      <c r="K81" s="40">
        <v>289</v>
      </c>
      <c r="L81" s="39"/>
    </row>
    <row r="82" spans="1:12" ht="15" x14ac:dyDescent="0.25">
      <c r="A82" s="22"/>
      <c r="B82" s="15"/>
      <c r="C82" s="11"/>
      <c r="D82" s="6" t="s">
        <v>26</v>
      </c>
      <c r="E82" s="41" t="s">
        <v>48</v>
      </c>
      <c r="F82" s="42">
        <v>60</v>
      </c>
      <c r="G82" s="42">
        <v>1.64</v>
      </c>
      <c r="H82" s="42">
        <v>4.3099999999999996</v>
      </c>
      <c r="I82" s="42">
        <v>8.73</v>
      </c>
      <c r="J82" s="42">
        <v>80.28</v>
      </c>
      <c r="K82" s="43" t="s">
        <v>47</v>
      </c>
      <c r="L82" s="42"/>
    </row>
    <row r="83" spans="1:12" ht="15" x14ac:dyDescent="0.25">
      <c r="A83" s="22"/>
      <c r="B83" s="15"/>
      <c r="C83" s="11"/>
      <c r="D83" s="7" t="s">
        <v>22</v>
      </c>
      <c r="E83" s="41" t="s">
        <v>55</v>
      </c>
      <c r="F83" s="42">
        <v>200</v>
      </c>
      <c r="G83" s="42">
        <v>7.0000000000000007E-2</v>
      </c>
      <c r="H83" s="42">
        <v>0.02</v>
      </c>
      <c r="I83" s="42">
        <v>15</v>
      </c>
      <c r="J83" s="42">
        <v>93</v>
      </c>
      <c r="K83" s="43">
        <v>376</v>
      </c>
      <c r="L83" s="42"/>
    </row>
    <row r="84" spans="1:12" ht="15" x14ac:dyDescent="0.25">
      <c r="A84" s="22"/>
      <c r="B84" s="15"/>
      <c r="C84" s="11"/>
      <c r="D84" s="7" t="s">
        <v>23</v>
      </c>
      <c r="E84" s="41" t="s">
        <v>43</v>
      </c>
      <c r="F84" s="42">
        <v>45</v>
      </c>
      <c r="G84" s="42">
        <v>3.8</v>
      </c>
      <c r="H84" s="42">
        <v>0.4</v>
      </c>
      <c r="I84" s="42">
        <v>24.6</v>
      </c>
      <c r="J84" s="42">
        <v>170.36</v>
      </c>
      <c r="K84" s="43" t="s">
        <v>47</v>
      </c>
      <c r="L84" s="42"/>
    </row>
    <row r="85" spans="1:12" ht="15" x14ac:dyDescent="0.25">
      <c r="A85" s="22"/>
      <c r="B85" s="15"/>
      <c r="C85" s="11"/>
      <c r="D85" s="7"/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2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7"/>
      <c r="C87" s="8"/>
      <c r="D87" s="69" t="s">
        <v>33</v>
      </c>
      <c r="E87" s="9"/>
      <c r="F87" s="19">
        <f>SUM(F81:F86)</f>
        <v>555</v>
      </c>
      <c r="G87" s="19">
        <f>SUM(G81:G86)</f>
        <v>21.8</v>
      </c>
      <c r="H87" s="19">
        <f>SUM(H81:H86)</f>
        <v>17.86</v>
      </c>
      <c r="I87" s="19">
        <v>66.599999999999994</v>
      </c>
      <c r="J87" s="19">
        <f>SUM(J81:J86)</f>
        <v>622.89</v>
      </c>
      <c r="K87" s="24"/>
      <c r="L87" s="50" t="s">
        <v>105</v>
      </c>
    </row>
    <row r="88" spans="1:12" ht="15" x14ac:dyDescent="0.25">
      <c r="A88" s="22"/>
      <c r="B88" s="15"/>
      <c r="C88" s="11"/>
      <c r="D88" s="61"/>
      <c r="E88" s="51"/>
      <c r="F88" s="19"/>
      <c r="G88" s="19"/>
      <c r="H88" s="19"/>
      <c r="I88" s="19"/>
      <c r="J88" s="19"/>
      <c r="K88" s="24"/>
      <c r="L88" s="19"/>
    </row>
    <row r="89" spans="1:12" ht="15" x14ac:dyDescent="0.25">
      <c r="A89" s="25">
        <f>A81</f>
        <v>1</v>
      </c>
      <c r="B89" s="13">
        <f>B81</f>
        <v>5</v>
      </c>
      <c r="C89" s="53" t="s">
        <v>25</v>
      </c>
      <c r="D89" s="7" t="s">
        <v>26</v>
      </c>
      <c r="E89" s="41" t="s">
        <v>79</v>
      </c>
      <c r="F89" s="42">
        <v>60</v>
      </c>
      <c r="G89" s="42">
        <v>1.05</v>
      </c>
      <c r="H89" s="42">
        <v>3.66</v>
      </c>
      <c r="I89" s="42">
        <v>3.87</v>
      </c>
      <c r="J89" s="42">
        <v>46.62</v>
      </c>
      <c r="K89" s="43">
        <v>57</v>
      </c>
      <c r="L89" s="42"/>
    </row>
    <row r="90" spans="1:12" ht="15" customHeight="1" x14ac:dyDescent="0.25">
      <c r="A90" s="22"/>
      <c r="B90" s="15"/>
      <c r="C90" s="11"/>
      <c r="D90" s="7" t="s">
        <v>27</v>
      </c>
      <c r="E90" s="41" t="s">
        <v>80</v>
      </c>
      <c r="F90" s="42">
        <v>256</v>
      </c>
      <c r="G90" s="42">
        <v>2</v>
      </c>
      <c r="H90" s="42">
        <v>5.86</v>
      </c>
      <c r="I90" s="42">
        <v>11.25</v>
      </c>
      <c r="J90" s="42">
        <v>113.98</v>
      </c>
      <c r="K90" s="43">
        <v>82</v>
      </c>
      <c r="L90" s="42"/>
    </row>
    <row r="91" spans="1:12" ht="15" x14ac:dyDescent="0.25">
      <c r="A91" s="22"/>
      <c r="B91" s="15"/>
      <c r="C91" s="11"/>
      <c r="D91" s="7" t="s">
        <v>28</v>
      </c>
      <c r="E91" s="41" t="s">
        <v>81</v>
      </c>
      <c r="F91" s="42">
        <v>100</v>
      </c>
      <c r="G91" s="42">
        <v>6.94</v>
      </c>
      <c r="H91" s="42">
        <v>13.99</v>
      </c>
      <c r="I91" s="42">
        <v>10.73</v>
      </c>
      <c r="J91" s="42">
        <v>196.36</v>
      </c>
      <c r="K91" s="43" t="s">
        <v>84</v>
      </c>
      <c r="L91" s="42"/>
    </row>
    <row r="92" spans="1:12" ht="15" x14ac:dyDescent="0.25">
      <c r="A92" s="22"/>
      <c r="B92" s="15"/>
      <c r="C92" s="11"/>
      <c r="D92" s="7" t="s">
        <v>29</v>
      </c>
      <c r="E92" s="41" t="s">
        <v>82</v>
      </c>
      <c r="F92" s="42">
        <v>180</v>
      </c>
      <c r="G92" s="42">
        <v>10.32</v>
      </c>
      <c r="H92" s="42">
        <v>7.31</v>
      </c>
      <c r="I92" s="42">
        <v>46.37</v>
      </c>
      <c r="J92" s="42">
        <v>292.5</v>
      </c>
      <c r="K92" s="43" t="s">
        <v>125</v>
      </c>
      <c r="L92" s="42"/>
    </row>
    <row r="93" spans="1:12" ht="15" x14ac:dyDescent="0.25">
      <c r="A93" s="22"/>
      <c r="B93" s="15"/>
      <c r="C93" s="11"/>
      <c r="D93" s="7" t="s">
        <v>30</v>
      </c>
      <c r="E93" s="41" t="s">
        <v>83</v>
      </c>
      <c r="F93" s="42">
        <v>200</v>
      </c>
      <c r="G93" s="42">
        <v>0.78</v>
      </c>
      <c r="H93" s="42">
        <v>0.05</v>
      </c>
      <c r="I93" s="42">
        <v>27.63</v>
      </c>
      <c r="J93" s="42">
        <v>114.8</v>
      </c>
      <c r="K93" s="43">
        <v>348</v>
      </c>
      <c r="L93" s="42"/>
    </row>
    <row r="94" spans="1:12" ht="15" x14ac:dyDescent="0.25">
      <c r="A94" s="22"/>
      <c r="B94" s="15"/>
      <c r="C94" s="11"/>
      <c r="D94" s="7" t="s">
        <v>31</v>
      </c>
      <c r="E94" s="41" t="s">
        <v>43</v>
      </c>
      <c r="F94" s="42">
        <v>30</v>
      </c>
      <c r="G94" s="42">
        <v>2.4300000000000002</v>
      </c>
      <c r="H94" s="42">
        <v>0.3</v>
      </c>
      <c r="I94" s="42">
        <v>14.64</v>
      </c>
      <c r="J94" s="42">
        <v>81.02</v>
      </c>
      <c r="K94" s="43" t="s">
        <v>47</v>
      </c>
      <c r="L94" s="42"/>
    </row>
    <row r="95" spans="1:12" ht="15" x14ac:dyDescent="0.25">
      <c r="A95" s="22"/>
      <c r="B95" s="15"/>
      <c r="C95" s="11"/>
      <c r="D95" s="7" t="s">
        <v>32</v>
      </c>
      <c r="E95" s="41" t="s">
        <v>52</v>
      </c>
      <c r="F95" s="42">
        <v>30</v>
      </c>
      <c r="G95" s="42">
        <v>2.4300000000000002</v>
      </c>
      <c r="H95" s="42">
        <v>1.02</v>
      </c>
      <c r="I95" s="42">
        <v>12.66</v>
      </c>
      <c r="J95" s="42">
        <v>66.599999999999994</v>
      </c>
      <c r="K95" s="43" t="s">
        <v>47</v>
      </c>
      <c r="L95" s="42"/>
    </row>
    <row r="96" spans="1:12" ht="15" x14ac:dyDescent="0.25">
      <c r="A96" s="22"/>
      <c r="B96" s="15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2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7"/>
      <c r="C98" s="8"/>
      <c r="D98" s="62" t="s">
        <v>33</v>
      </c>
      <c r="E98" s="9"/>
      <c r="F98" s="19">
        <f>SUM(F89:F97)</f>
        <v>856</v>
      </c>
      <c r="G98" s="19">
        <f t="shared" ref="G98" si="13">SUM(G89:G97)</f>
        <v>25.950000000000003</v>
      </c>
      <c r="H98" s="19">
        <f t="shared" ref="H98" si="14">SUM(H89:H97)</f>
        <v>32.19</v>
      </c>
      <c r="I98" s="19">
        <f t="shared" ref="I98" si="15">SUM(I89:I97)</f>
        <v>127.14999999999999</v>
      </c>
      <c r="J98" s="19">
        <f t="shared" ref="J98" si="16">SUM(J89:J97)</f>
        <v>911.88</v>
      </c>
      <c r="K98" s="24"/>
      <c r="L98" s="19" t="s">
        <v>106</v>
      </c>
    </row>
    <row r="99" spans="1:12" ht="15.75" customHeight="1" thickBot="1" x14ac:dyDescent="0.25">
      <c r="A99" s="28">
        <f>A81</f>
        <v>1</v>
      </c>
      <c r="B99" s="29">
        <f>B81</f>
        <v>5</v>
      </c>
      <c r="C99" s="75" t="s">
        <v>4</v>
      </c>
      <c r="D99" s="76"/>
      <c r="E99" s="30"/>
      <c r="F99" s="31">
        <v>1281</v>
      </c>
      <c r="G99" s="31">
        <v>42.37</v>
      </c>
      <c r="H99" s="31">
        <v>45.03</v>
      </c>
      <c r="I99" s="31">
        <v>183.77</v>
      </c>
      <c r="J99" s="31">
        <v>1407.37</v>
      </c>
      <c r="K99" s="31"/>
      <c r="L99" s="31" t="s">
        <v>107</v>
      </c>
    </row>
    <row r="100" spans="1:12" ht="15.75" thickBot="1" x14ac:dyDescent="0.3">
      <c r="A100" s="20">
        <v>2</v>
      </c>
      <c r="B100" s="21">
        <v>1</v>
      </c>
      <c r="C100" s="52" t="s">
        <v>20</v>
      </c>
      <c r="D100" s="2"/>
      <c r="E100" s="2" t="s">
        <v>92</v>
      </c>
      <c r="F100" s="39">
        <v>60</v>
      </c>
      <c r="G100" s="39">
        <v>4.5</v>
      </c>
      <c r="H100" s="39">
        <v>7.08</v>
      </c>
      <c r="I100" s="39">
        <v>44.64</v>
      </c>
      <c r="J100" s="39">
        <v>260.27999999999997</v>
      </c>
      <c r="K100" s="40" t="s">
        <v>47</v>
      </c>
      <c r="L100" s="39"/>
    </row>
    <row r="101" spans="1:12" ht="15" x14ac:dyDescent="0.25">
      <c r="A101" s="22"/>
      <c r="B101" s="15"/>
      <c r="C101" s="54"/>
      <c r="D101" s="5" t="s">
        <v>21</v>
      </c>
      <c r="E101" s="38" t="s">
        <v>86</v>
      </c>
      <c r="F101" s="70">
        <v>100</v>
      </c>
      <c r="G101" s="70">
        <v>6.94</v>
      </c>
      <c r="H101" s="70">
        <v>13.99</v>
      </c>
      <c r="I101" s="70">
        <v>10.73</v>
      </c>
      <c r="J101" s="70">
        <v>196.36</v>
      </c>
      <c r="K101" s="71">
        <v>268</v>
      </c>
      <c r="L101" s="70"/>
    </row>
    <row r="102" spans="1:12" ht="15" x14ac:dyDescent="0.25">
      <c r="A102" s="22"/>
      <c r="B102" s="15"/>
      <c r="C102" s="11"/>
      <c r="D102" s="6" t="s">
        <v>29</v>
      </c>
      <c r="E102" s="41" t="s">
        <v>87</v>
      </c>
      <c r="F102" s="42">
        <v>180</v>
      </c>
      <c r="G102" s="42">
        <v>5.35</v>
      </c>
      <c r="H102" s="42">
        <v>5.21</v>
      </c>
      <c r="I102" s="42">
        <v>29.84</v>
      </c>
      <c r="J102" s="42">
        <v>169.54</v>
      </c>
      <c r="K102" s="43">
        <v>171</v>
      </c>
      <c r="L102" s="42"/>
    </row>
    <row r="103" spans="1:12" ht="15" x14ac:dyDescent="0.25">
      <c r="A103" s="22"/>
      <c r="B103" s="15"/>
      <c r="C103" s="11"/>
      <c r="D103" s="7" t="s">
        <v>22</v>
      </c>
      <c r="E103" s="60" t="s">
        <v>70</v>
      </c>
      <c r="F103" s="42">
        <v>200</v>
      </c>
      <c r="G103" s="42">
        <v>0.35</v>
      </c>
      <c r="H103" s="42">
        <v>0.08</v>
      </c>
      <c r="I103" s="42">
        <v>29.85</v>
      </c>
      <c r="J103" s="42">
        <v>122.2</v>
      </c>
      <c r="K103" s="43" t="s">
        <v>113</v>
      </c>
      <c r="L103" s="42"/>
    </row>
    <row r="104" spans="1:12" ht="15" x14ac:dyDescent="0.25">
      <c r="A104" s="22"/>
      <c r="B104" s="15"/>
      <c r="C104" s="11"/>
      <c r="D104" s="7" t="s">
        <v>23</v>
      </c>
      <c r="E104" s="41" t="s">
        <v>43</v>
      </c>
      <c r="F104" s="42">
        <v>30</v>
      </c>
      <c r="G104" s="42">
        <v>2.4300000000000002</v>
      </c>
      <c r="H104" s="42">
        <v>0.3</v>
      </c>
      <c r="I104" s="42">
        <v>14.64</v>
      </c>
      <c r="J104" s="42">
        <v>81.02</v>
      </c>
      <c r="K104" s="43" t="s">
        <v>47</v>
      </c>
      <c r="L104" s="42"/>
    </row>
    <row r="105" spans="1:12" ht="15" x14ac:dyDescent="0.25">
      <c r="A105" s="22"/>
      <c r="B105" s="15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7"/>
      <c r="C106" s="8"/>
      <c r="D106" s="62" t="s">
        <v>33</v>
      </c>
      <c r="E106" s="9"/>
      <c r="F106" s="19">
        <f>SUM(F100:F105)</f>
        <v>570</v>
      </c>
      <c r="G106" s="19">
        <f>SUM(G100:G105)</f>
        <v>19.57</v>
      </c>
      <c r="H106" s="19">
        <f>SUM(H100:H105)</f>
        <v>26.66</v>
      </c>
      <c r="I106" s="19">
        <f>SUM(I100:I105)</f>
        <v>129.69999999999999</v>
      </c>
      <c r="J106" s="19">
        <f>SUM(J100:J105)</f>
        <v>829.4</v>
      </c>
      <c r="K106" s="24"/>
      <c r="L106" s="50" t="s">
        <v>105</v>
      </c>
    </row>
    <row r="107" spans="1:12" ht="15" x14ac:dyDescent="0.25">
      <c r="A107" s="22"/>
      <c r="B107" s="15"/>
      <c r="C107" s="54"/>
      <c r="D107" s="63"/>
      <c r="E107" s="51"/>
      <c r="F107" s="19"/>
      <c r="G107" s="19"/>
      <c r="H107" s="19"/>
      <c r="I107" s="19"/>
      <c r="J107" s="19"/>
      <c r="K107" s="56"/>
      <c r="L107" s="19"/>
    </row>
    <row r="108" spans="1:12" ht="15" x14ac:dyDescent="0.25">
      <c r="A108" s="25">
        <f>A100</f>
        <v>2</v>
      </c>
      <c r="B108" s="13">
        <f>B100</f>
        <v>1</v>
      </c>
      <c r="C108" s="53" t="s">
        <v>25</v>
      </c>
      <c r="D108" s="7" t="s">
        <v>26</v>
      </c>
      <c r="E108" s="41" t="s">
        <v>121</v>
      </c>
      <c r="F108" s="42">
        <v>100</v>
      </c>
      <c r="G108" s="42">
        <v>0.09</v>
      </c>
      <c r="H108" s="42">
        <v>2.5</v>
      </c>
      <c r="I108" s="42">
        <v>2.96</v>
      </c>
      <c r="J108" s="42">
        <v>34.69</v>
      </c>
      <c r="K108" s="43" t="s">
        <v>118</v>
      </c>
      <c r="L108" s="42"/>
    </row>
    <row r="109" spans="1:12" ht="15" x14ac:dyDescent="0.25">
      <c r="A109" s="22"/>
      <c r="B109" s="15"/>
      <c r="C109" s="11"/>
      <c r="D109" s="7" t="s">
        <v>27</v>
      </c>
      <c r="E109" s="41" t="s">
        <v>114</v>
      </c>
      <c r="F109" s="42">
        <v>216</v>
      </c>
      <c r="G109" s="42">
        <v>4.8499999999999996</v>
      </c>
      <c r="H109" s="42">
        <v>31.28</v>
      </c>
      <c r="I109" s="42">
        <v>9.84</v>
      </c>
      <c r="J109" s="42">
        <v>307.66000000000003</v>
      </c>
      <c r="K109" s="43">
        <v>388</v>
      </c>
      <c r="L109" s="42"/>
    </row>
    <row r="110" spans="1:12" ht="15" x14ac:dyDescent="0.25">
      <c r="A110" s="22"/>
      <c r="B110" s="15"/>
      <c r="C110" s="11"/>
      <c r="D110" s="7" t="s">
        <v>28</v>
      </c>
      <c r="E110" s="41" t="s">
        <v>88</v>
      </c>
      <c r="F110" s="42">
        <v>100</v>
      </c>
      <c r="G110" s="42">
        <v>6.15</v>
      </c>
      <c r="H110" s="42">
        <v>12.02</v>
      </c>
      <c r="I110" s="42">
        <v>3.89</v>
      </c>
      <c r="J110" s="42">
        <v>149.4</v>
      </c>
      <c r="K110" s="43" t="s">
        <v>45</v>
      </c>
      <c r="L110" s="42"/>
    </row>
    <row r="111" spans="1:12" ht="15" x14ac:dyDescent="0.25">
      <c r="A111" s="22"/>
      <c r="B111" s="15"/>
      <c r="C111" s="11"/>
      <c r="D111" s="7" t="s">
        <v>29</v>
      </c>
      <c r="E111" s="41" t="s">
        <v>62</v>
      </c>
      <c r="F111" s="42">
        <v>180</v>
      </c>
      <c r="G111" s="42">
        <v>6.63</v>
      </c>
      <c r="H111" s="42">
        <v>5.42</v>
      </c>
      <c r="I111" s="42">
        <v>31.74</v>
      </c>
      <c r="J111" s="42">
        <v>202.14</v>
      </c>
      <c r="K111" s="43" t="s">
        <v>61</v>
      </c>
      <c r="L111" s="42"/>
    </row>
    <row r="112" spans="1:12" ht="15" x14ac:dyDescent="0.25">
      <c r="A112" s="22"/>
      <c r="B112" s="15"/>
      <c r="C112" s="11"/>
      <c r="D112" s="7" t="s">
        <v>30</v>
      </c>
      <c r="E112" s="41" t="s">
        <v>77</v>
      </c>
      <c r="F112" s="42">
        <v>200</v>
      </c>
      <c r="G112" s="42">
        <v>0.16</v>
      </c>
      <c r="H112" s="42">
        <v>0.16</v>
      </c>
      <c r="I112" s="42">
        <v>27.88</v>
      </c>
      <c r="J112" s="42">
        <v>114.6</v>
      </c>
      <c r="K112" s="43">
        <v>342</v>
      </c>
      <c r="L112" s="42"/>
    </row>
    <row r="113" spans="1:12" ht="15" x14ac:dyDescent="0.25">
      <c r="A113" s="22"/>
      <c r="B113" s="15"/>
      <c r="C113" s="11"/>
      <c r="D113" s="7" t="s">
        <v>31</v>
      </c>
      <c r="E113" s="41" t="s">
        <v>43</v>
      </c>
      <c r="F113" s="42">
        <v>30</v>
      </c>
      <c r="G113" s="42">
        <v>2.4300000000000002</v>
      </c>
      <c r="H113" s="42">
        <v>0.3</v>
      </c>
      <c r="I113" s="42">
        <v>14.64</v>
      </c>
      <c r="J113" s="42">
        <v>81.02</v>
      </c>
      <c r="K113" s="43" t="s">
        <v>47</v>
      </c>
      <c r="L113" s="42"/>
    </row>
    <row r="114" spans="1:12" ht="15" x14ac:dyDescent="0.25">
      <c r="A114" s="22"/>
      <c r="B114" s="15"/>
      <c r="C114" s="11"/>
      <c r="D114" s="7" t="s">
        <v>32</v>
      </c>
      <c r="E114" s="41" t="s">
        <v>52</v>
      </c>
      <c r="F114" s="42">
        <v>30</v>
      </c>
      <c r="G114" s="42">
        <v>2.4300000000000002</v>
      </c>
      <c r="H114" s="42">
        <v>1.02</v>
      </c>
      <c r="I114" s="42">
        <v>12.66</v>
      </c>
      <c r="J114" s="42">
        <v>66.599999999999994</v>
      </c>
      <c r="K114" s="43" t="s">
        <v>47</v>
      </c>
      <c r="L114" s="42"/>
    </row>
    <row r="115" spans="1:12" ht="15" x14ac:dyDescent="0.25">
      <c r="A115" s="22"/>
      <c r="B115" s="15"/>
      <c r="C115" s="11"/>
      <c r="D115" s="6"/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2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7"/>
      <c r="C117" s="8"/>
      <c r="D117" s="62" t="s">
        <v>33</v>
      </c>
      <c r="E117" s="9"/>
      <c r="F117" s="19">
        <f>SUM(F108:F116)</f>
        <v>856</v>
      </c>
      <c r="G117" s="19">
        <f t="shared" ref="G117:J117" si="17">SUM(G108:G116)</f>
        <v>22.74</v>
      </c>
      <c r="H117" s="19">
        <f t="shared" si="17"/>
        <v>52.699999999999996</v>
      </c>
      <c r="I117" s="19">
        <f t="shared" si="17"/>
        <v>103.61</v>
      </c>
      <c r="J117" s="19">
        <f t="shared" si="17"/>
        <v>956.11</v>
      </c>
      <c r="K117" s="24"/>
      <c r="L117" s="19" t="s">
        <v>106</v>
      </c>
    </row>
    <row r="118" spans="1:12" ht="15" x14ac:dyDescent="0.2">
      <c r="A118" s="28">
        <f>A100</f>
        <v>2</v>
      </c>
      <c r="B118" s="29">
        <f>B100</f>
        <v>1</v>
      </c>
      <c r="C118" s="75" t="s">
        <v>4</v>
      </c>
      <c r="D118" s="76"/>
      <c r="E118" s="30"/>
      <c r="F118" s="31">
        <v>1326</v>
      </c>
      <c r="G118" s="31">
        <v>40.840000000000003</v>
      </c>
      <c r="H118" s="31">
        <v>76.38</v>
      </c>
      <c r="I118" s="31">
        <v>228.94</v>
      </c>
      <c r="J118" s="31">
        <v>1753.37</v>
      </c>
      <c r="K118" s="31"/>
      <c r="L118" s="31" t="s">
        <v>107</v>
      </c>
    </row>
    <row r="119" spans="1:12" ht="15" x14ac:dyDescent="0.25">
      <c r="A119" s="14">
        <v>2</v>
      </c>
      <c r="B119" s="15">
        <v>2</v>
      </c>
      <c r="C119" s="52" t="s">
        <v>20</v>
      </c>
      <c r="D119" s="5" t="s">
        <v>21</v>
      </c>
      <c r="E119" s="38" t="s">
        <v>50</v>
      </c>
      <c r="F119" s="39">
        <v>250</v>
      </c>
      <c r="G119" s="39">
        <v>21.88</v>
      </c>
      <c r="H119" s="39">
        <v>13.88</v>
      </c>
      <c r="I119" s="39">
        <v>44.66</v>
      </c>
      <c r="J119" s="39">
        <v>381.66</v>
      </c>
      <c r="K119" s="40">
        <v>291</v>
      </c>
      <c r="L119" s="39"/>
    </row>
    <row r="120" spans="1:12" ht="15" x14ac:dyDescent="0.25">
      <c r="A120" s="14"/>
      <c r="B120" s="15"/>
      <c r="C120" s="11"/>
      <c r="D120" s="6" t="s">
        <v>26</v>
      </c>
      <c r="E120" s="41" t="s">
        <v>122</v>
      </c>
      <c r="F120" s="42">
        <v>100</v>
      </c>
      <c r="G120" s="42">
        <v>1.5</v>
      </c>
      <c r="H120" s="42">
        <v>0.11</v>
      </c>
      <c r="I120" s="42">
        <v>14.52</v>
      </c>
      <c r="J120" s="42">
        <v>64.08</v>
      </c>
      <c r="K120" s="43">
        <v>63</v>
      </c>
      <c r="L120" s="42"/>
    </row>
    <row r="121" spans="1:12" ht="15" x14ac:dyDescent="0.25">
      <c r="A121" s="14"/>
      <c r="B121" s="15"/>
      <c r="C121" s="11"/>
      <c r="D121" s="7" t="s">
        <v>22</v>
      </c>
      <c r="E121" s="41" t="s">
        <v>74</v>
      </c>
      <c r="F121" s="42">
        <v>203.5</v>
      </c>
      <c r="G121" s="42">
        <v>0.13</v>
      </c>
      <c r="H121" s="42">
        <v>0.02</v>
      </c>
      <c r="I121" s="42">
        <v>15.2</v>
      </c>
      <c r="J121" s="42">
        <v>97</v>
      </c>
      <c r="K121" s="43">
        <v>377</v>
      </c>
      <c r="L121" s="42"/>
    </row>
    <row r="122" spans="1:12" ht="15" x14ac:dyDescent="0.25">
      <c r="A122" s="14"/>
      <c r="B122" s="15"/>
      <c r="C122" s="11"/>
      <c r="D122" s="7" t="s">
        <v>23</v>
      </c>
      <c r="E122" s="41" t="s">
        <v>43</v>
      </c>
      <c r="F122" s="42">
        <v>40</v>
      </c>
      <c r="G122" s="42">
        <v>3.24</v>
      </c>
      <c r="H122" s="42">
        <v>0.4</v>
      </c>
      <c r="I122" s="42">
        <v>19.52</v>
      </c>
      <c r="J122" s="42">
        <v>100.65</v>
      </c>
      <c r="K122" s="43" t="s">
        <v>47</v>
      </c>
      <c r="L122" s="42"/>
    </row>
    <row r="123" spans="1:12" ht="15" x14ac:dyDescent="0.25">
      <c r="A123" s="14"/>
      <c r="B123" s="15"/>
      <c r="C123" s="11"/>
      <c r="D123" s="7"/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6"/>
      <c r="B124" s="17"/>
      <c r="C124" s="8"/>
      <c r="D124" s="62" t="s">
        <v>33</v>
      </c>
      <c r="E124" s="9"/>
      <c r="F124" s="19">
        <v>504</v>
      </c>
      <c r="G124" s="19">
        <f>SUM(G119:G123)</f>
        <v>26.75</v>
      </c>
      <c r="H124" s="19">
        <f>SUM(H119:H123)</f>
        <v>14.41</v>
      </c>
      <c r="I124" s="19">
        <f>SUM(I119:I123)</f>
        <v>93.899999999999991</v>
      </c>
      <c r="J124" s="19">
        <f>SUM(J119:J123)</f>
        <v>643.39</v>
      </c>
      <c r="K124" s="24"/>
      <c r="L124" s="50" t="s">
        <v>105</v>
      </c>
    </row>
    <row r="125" spans="1:12" ht="15" x14ac:dyDescent="0.25">
      <c r="A125" s="14"/>
      <c r="B125" s="15"/>
      <c r="C125" s="54"/>
      <c r="D125" s="18"/>
      <c r="E125" s="51"/>
      <c r="F125" s="19"/>
      <c r="G125" s="58"/>
      <c r="H125" s="58"/>
      <c r="I125" s="19"/>
      <c r="J125" s="19"/>
      <c r="K125" s="56"/>
      <c r="L125" s="19"/>
    </row>
    <row r="126" spans="1:12" ht="15" x14ac:dyDescent="0.25">
      <c r="A126" s="13">
        <f>A119</f>
        <v>2</v>
      </c>
      <c r="B126" s="13">
        <f>B119</f>
        <v>2</v>
      </c>
      <c r="C126" s="53" t="s">
        <v>25</v>
      </c>
      <c r="D126" s="7" t="s">
        <v>26</v>
      </c>
      <c r="E126" s="41" t="s">
        <v>75</v>
      </c>
      <c r="F126" s="42">
        <v>60</v>
      </c>
      <c r="G126" s="42">
        <v>0.84</v>
      </c>
      <c r="H126" s="42">
        <v>6.09</v>
      </c>
      <c r="I126" s="42">
        <v>4.37</v>
      </c>
      <c r="J126" s="42">
        <v>75.06</v>
      </c>
      <c r="K126" s="43">
        <v>67</v>
      </c>
      <c r="L126" s="42"/>
    </row>
    <row r="127" spans="1:12" ht="15" x14ac:dyDescent="0.25">
      <c r="A127" s="14"/>
      <c r="B127" s="15"/>
      <c r="C127" s="11"/>
      <c r="D127" s="7" t="s">
        <v>27</v>
      </c>
      <c r="E127" s="41" t="s">
        <v>123</v>
      </c>
      <c r="F127" s="42">
        <v>250</v>
      </c>
      <c r="G127" s="42">
        <v>2.65</v>
      </c>
      <c r="H127" s="42">
        <v>4.0999999999999996</v>
      </c>
      <c r="I127" s="42">
        <v>14.94</v>
      </c>
      <c r="J127" s="42">
        <v>104.36</v>
      </c>
      <c r="K127" s="43" t="s">
        <v>115</v>
      </c>
      <c r="L127" s="42"/>
    </row>
    <row r="128" spans="1:12" ht="15" x14ac:dyDescent="0.25">
      <c r="A128" s="14"/>
      <c r="B128" s="15"/>
      <c r="C128" s="11"/>
      <c r="D128" s="7" t="s">
        <v>28</v>
      </c>
      <c r="E128" s="41" t="s">
        <v>81</v>
      </c>
      <c r="F128" s="42">
        <v>100</v>
      </c>
      <c r="G128" s="42">
        <v>6.94</v>
      </c>
      <c r="H128" s="42">
        <v>13.99</v>
      </c>
      <c r="I128" s="42">
        <v>10.73</v>
      </c>
      <c r="J128" s="42">
        <v>196.36</v>
      </c>
      <c r="K128" s="43" t="s">
        <v>84</v>
      </c>
      <c r="L128" s="42"/>
    </row>
    <row r="129" spans="1:12" ht="15" x14ac:dyDescent="0.25">
      <c r="A129" s="14"/>
      <c r="B129" s="15"/>
      <c r="C129" s="11"/>
      <c r="D129" s="2" t="s">
        <v>29</v>
      </c>
      <c r="E129" s="2" t="s">
        <v>124</v>
      </c>
      <c r="F129" s="42">
        <v>180</v>
      </c>
      <c r="G129" s="42">
        <v>10.32</v>
      </c>
      <c r="H129" s="42">
        <v>7.31</v>
      </c>
      <c r="I129" s="42">
        <v>46.37</v>
      </c>
      <c r="J129" s="42">
        <v>292.5</v>
      </c>
      <c r="K129" s="43" t="s">
        <v>125</v>
      </c>
      <c r="L129" s="42"/>
    </row>
    <row r="130" spans="1:12" ht="15" x14ac:dyDescent="0.25">
      <c r="A130" s="14"/>
      <c r="B130" s="15"/>
      <c r="C130" s="11"/>
      <c r="D130" s="7" t="s">
        <v>30</v>
      </c>
      <c r="E130" s="41" t="s">
        <v>99</v>
      </c>
      <c r="F130" s="42">
        <v>200</v>
      </c>
      <c r="G130" s="42">
        <v>1</v>
      </c>
      <c r="H130" s="42">
        <v>0</v>
      </c>
      <c r="I130" s="42">
        <v>20.2</v>
      </c>
      <c r="J130" s="42">
        <v>84.8</v>
      </c>
      <c r="K130" s="43">
        <v>389</v>
      </c>
      <c r="L130" s="42"/>
    </row>
    <row r="131" spans="1:12" ht="15" x14ac:dyDescent="0.25">
      <c r="A131" s="14"/>
      <c r="B131" s="15"/>
      <c r="C131" s="11"/>
      <c r="D131" s="7" t="s">
        <v>31</v>
      </c>
      <c r="E131" s="41" t="s">
        <v>43</v>
      </c>
      <c r="F131" s="42">
        <v>30</v>
      </c>
      <c r="G131" s="42">
        <v>2.4300000000000002</v>
      </c>
      <c r="H131" s="42">
        <v>0.3</v>
      </c>
      <c r="I131" s="42">
        <v>14.64</v>
      </c>
      <c r="J131" s="42">
        <v>81.02</v>
      </c>
      <c r="K131" s="43" t="s">
        <v>47</v>
      </c>
      <c r="L131" s="42"/>
    </row>
    <row r="132" spans="1:12" ht="15" x14ac:dyDescent="0.25">
      <c r="A132" s="14"/>
      <c r="B132" s="15"/>
      <c r="C132" s="11"/>
      <c r="D132" s="7" t="s">
        <v>32</v>
      </c>
      <c r="E132" s="41" t="s">
        <v>52</v>
      </c>
      <c r="F132" s="42">
        <v>30</v>
      </c>
      <c r="G132" s="42">
        <v>2.4300000000000002</v>
      </c>
      <c r="H132" s="42">
        <v>1.02</v>
      </c>
      <c r="I132" s="42">
        <v>12.66</v>
      </c>
      <c r="J132" s="42">
        <v>66.599999999999994</v>
      </c>
      <c r="K132" s="43" t="s">
        <v>47</v>
      </c>
      <c r="L132" s="42"/>
    </row>
    <row r="133" spans="1:12" ht="15" x14ac:dyDescent="0.25">
      <c r="A133" s="14"/>
      <c r="B133" s="15"/>
      <c r="C133" s="11"/>
      <c r="D133" s="6"/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6"/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6"/>
      <c r="B135" s="17"/>
      <c r="C135" s="8"/>
      <c r="D135" s="62" t="s">
        <v>33</v>
      </c>
      <c r="E135" s="9"/>
      <c r="F135" s="19">
        <f>SUM(F126:F134)</f>
        <v>850</v>
      </c>
      <c r="G135" s="19">
        <f>SUM(G126:G134)</f>
        <v>26.61</v>
      </c>
      <c r="H135" s="19">
        <f>SUM(H126:H134)</f>
        <v>32.81</v>
      </c>
      <c r="I135" s="19">
        <f>SUM(I126:I134)</f>
        <v>123.91</v>
      </c>
      <c r="J135" s="19">
        <f>SUM(J126:J134)</f>
        <v>900.69999999999993</v>
      </c>
      <c r="K135" s="24"/>
      <c r="L135" s="19" t="s">
        <v>106</v>
      </c>
    </row>
    <row r="136" spans="1:12" ht="15" x14ac:dyDescent="0.2">
      <c r="A136" s="32">
        <f>A119</f>
        <v>2</v>
      </c>
      <c r="B136" s="32">
        <f>B119</f>
        <v>2</v>
      </c>
      <c r="C136" s="75" t="s">
        <v>4</v>
      </c>
      <c r="D136" s="76"/>
      <c r="E136" s="30"/>
      <c r="F136" s="31">
        <v>1204</v>
      </c>
      <c r="G136" s="31">
        <v>43.08</v>
      </c>
      <c r="H136" s="31">
        <v>35.4</v>
      </c>
      <c r="I136" s="31">
        <v>219.47</v>
      </c>
      <c r="J136" s="31">
        <v>1445.16</v>
      </c>
      <c r="K136" s="31"/>
      <c r="L136" s="31" t="s">
        <v>107</v>
      </c>
    </row>
    <row r="137" spans="1:12" ht="15" x14ac:dyDescent="0.25">
      <c r="A137" s="20">
        <v>2</v>
      </c>
      <c r="B137" s="21">
        <v>3</v>
      </c>
      <c r="C137" s="52" t="s">
        <v>20</v>
      </c>
      <c r="D137" s="5" t="s">
        <v>21</v>
      </c>
      <c r="E137" s="64" t="s">
        <v>101</v>
      </c>
      <c r="F137" s="39">
        <v>255</v>
      </c>
      <c r="G137" s="39">
        <v>10.29</v>
      </c>
      <c r="H137" s="39">
        <v>13.16</v>
      </c>
      <c r="I137" s="39">
        <v>52.76</v>
      </c>
      <c r="J137" s="39">
        <v>371.43</v>
      </c>
      <c r="K137" s="40">
        <v>173</v>
      </c>
      <c r="L137" s="39"/>
    </row>
    <row r="138" spans="1:12" ht="15" x14ac:dyDescent="0.25">
      <c r="A138" s="22"/>
      <c r="B138" s="15"/>
      <c r="C138" s="11"/>
      <c r="D138" s="6" t="s">
        <v>26</v>
      </c>
      <c r="E138" s="60" t="s">
        <v>102</v>
      </c>
      <c r="F138" s="42">
        <v>60</v>
      </c>
      <c r="G138" s="42">
        <v>7.4</v>
      </c>
      <c r="H138" s="42">
        <v>5.52</v>
      </c>
      <c r="I138" s="42">
        <v>19.68</v>
      </c>
      <c r="J138" s="42">
        <v>157.94</v>
      </c>
      <c r="K138" s="43">
        <v>3</v>
      </c>
      <c r="L138" s="42"/>
    </row>
    <row r="139" spans="1:12" ht="15" x14ac:dyDescent="0.25">
      <c r="A139" s="22"/>
      <c r="B139" s="15"/>
      <c r="C139" s="11"/>
      <c r="D139" s="7" t="s">
        <v>22</v>
      </c>
      <c r="E139" s="41" t="s">
        <v>89</v>
      </c>
      <c r="F139" s="42">
        <v>200</v>
      </c>
      <c r="G139" s="42">
        <v>3.17</v>
      </c>
      <c r="H139" s="42">
        <v>2.68</v>
      </c>
      <c r="I139" s="42">
        <v>15.95</v>
      </c>
      <c r="J139" s="42">
        <v>100.6</v>
      </c>
      <c r="K139" s="43">
        <v>379</v>
      </c>
      <c r="L139" s="42"/>
    </row>
    <row r="140" spans="1:12" ht="15.75" customHeight="1" x14ac:dyDescent="0.25">
      <c r="A140" s="22"/>
      <c r="B140" s="15"/>
      <c r="C140" s="11"/>
      <c r="D140" s="7" t="s">
        <v>23</v>
      </c>
      <c r="E140" s="41" t="s">
        <v>43</v>
      </c>
      <c r="F140" s="42">
        <v>40</v>
      </c>
      <c r="G140" s="42">
        <v>3.24</v>
      </c>
      <c r="H140" s="42">
        <v>0.4</v>
      </c>
      <c r="I140" s="42">
        <v>19.52</v>
      </c>
      <c r="J140" s="42">
        <v>100.65</v>
      </c>
      <c r="K140" s="43" t="s">
        <v>47</v>
      </c>
      <c r="L140" s="42"/>
    </row>
    <row r="141" spans="1:12" ht="15" x14ac:dyDescent="0.25">
      <c r="A141" s="22"/>
      <c r="B141" s="15"/>
      <c r="C141" s="11"/>
      <c r="D141" s="6"/>
      <c r="E141" s="41"/>
      <c r="F141" s="42"/>
      <c r="G141" s="42"/>
      <c r="H141" s="42"/>
      <c r="I141" s="42"/>
      <c r="J141" s="42"/>
      <c r="K141" s="43"/>
      <c r="L141" s="42"/>
    </row>
    <row r="142" spans="1:12" ht="15" x14ac:dyDescent="0.25">
      <c r="A142" s="22"/>
      <c r="B142" s="15"/>
      <c r="C142" s="11"/>
      <c r="D142" s="6"/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7"/>
      <c r="C143" s="8"/>
      <c r="D143" s="18" t="s">
        <v>33</v>
      </c>
      <c r="E143" s="9"/>
      <c r="F143" s="19">
        <f>SUM(F137:F142)</f>
        <v>555</v>
      </c>
      <c r="G143" s="19">
        <f>SUM(G137:G142)</f>
        <v>24.1</v>
      </c>
      <c r="H143" s="19">
        <f>SUM(H137:H142)</f>
        <v>21.759999999999998</v>
      </c>
      <c r="I143" s="19">
        <f>SUM(I137:I142)</f>
        <v>107.91</v>
      </c>
      <c r="J143" s="19">
        <f>SUM(J137:J142)</f>
        <v>730.62</v>
      </c>
      <c r="K143" s="24"/>
      <c r="L143" s="50" t="s">
        <v>105</v>
      </c>
    </row>
    <row r="144" spans="1:12" ht="15" x14ac:dyDescent="0.25">
      <c r="A144" s="22"/>
      <c r="B144" s="15"/>
      <c r="C144" s="11"/>
      <c r="D144" s="62"/>
      <c r="E144" s="51"/>
      <c r="F144" s="19"/>
      <c r="G144" s="19"/>
      <c r="H144" s="19"/>
      <c r="I144" s="19"/>
      <c r="J144" s="19"/>
      <c r="K144" s="24"/>
      <c r="L144" s="19"/>
    </row>
    <row r="145" spans="1:12" ht="15" x14ac:dyDescent="0.25">
      <c r="A145" s="25">
        <f>A137</f>
        <v>2</v>
      </c>
      <c r="B145" s="13">
        <f>B137</f>
        <v>3</v>
      </c>
      <c r="C145" s="53" t="s">
        <v>25</v>
      </c>
      <c r="D145" s="7" t="s">
        <v>26</v>
      </c>
      <c r="E145" s="41" t="s">
        <v>79</v>
      </c>
      <c r="F145" s="42">
        <v>100</v>
      </c>
      <c r="G145" s="42">
        <v>1.72</v>
      </c>
      <c r="H145" s="42">
        <v>6.1</v>
      </c>
      <c r="I145" s="42">
        <v>6.4</v>
      </c>
      <c r="J145" s="42">
        <v>87.5</v>
      </c>
      <c r="K145" s="43">
        <v>57</v>
      </c>
      <c r="L145" s="42"/>
    </row>
    <row r="146" spans="1:12" ht="15" x14ac:dyDescent="0.25">
      <c r="A146" s="22"/>
      <c r="B146" s="15"/>
      <c r="C146" s="11"/>
      <c r="D146" s="7" t="s">
        <v>27</v>
      </c>
      <c r="E146" s="41" t="s">
        <v>67</v>
      </c>
      <c r="F146" s="42">
        <v>256</v>
      </c>
      <c r="G146" s="42">
        <v>1.79</v>
      </c>
      <c r="H146" s="42">
        <v>5.94</v>
      </c>
      <c r="I146" s="42">
        <v>9.41</v>
      </c>
      <c r="J146" s="42">
        <v>105.4</v>
      </c>
      <c r="K146" s="43">
        <v>99</v>
      </c>
      <c r="L146" s="42"/>
    </row>
    <row r="147" spans="1:12" ht="15" x14ac:dyDescent="0.25">
      <c r="A147" s="22"/>
      <c r="B147" s="15"/>
      <c r="C147" s="11"/>
      <c r="D147" s="7" t="s">
        <v>28</v>
      </c>
      <c r="E147" s="41" t="s">
        <v>90</v>
      </c>
      <c r="F147" s="42">
        <v>250</v>
      </c>
      <c r="G147" s="42">
        <v>14.74</v>
      </c>
      <c r="H147" s="42">
        <v>18.71</v>
      </c>
      <c r="I147" s="42">
        <v>25.29</v>
      </c>
      <c r="J147" s="42">
        <v>317.49</v>
      </c>
      <c r="K147" s="43">
        <v>259</v>
      </c>
      <c r="L147" s="42"/>
    </row>
    <row r="148" spans="1:12" ht="15" x14ac:dyDescent="0.25">
      <c r="A148" s="22"/>
      <c r="B148" s="15"/>
      <c r="C148" s="11"/>
      <c r="D148" s="7" t="s">
        <v>29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2"/>
      <c r="B149" s="15"/>
      <c r="C149" s="11"/>
      <c r="D149" s="7" t="s">
        <v>30</v>
      </c>
      <c r="E149" s="41" t="s">
        <v>83</v>
      </c>
      <c r="F149" s="42">
        <v>200</v>
      </c>
      <c r="G149" s="42">
        <v>0.78</v>
      </c>
      <c r="H149" s="42">
        <v>0.05</v>
      </c>
      <c r="I149" s="42">
        <v>27.63</v>
      </c>
      <c r="J149" s="42">
        <v>114.8</v>
      </c>
      <c r="K149" s="43">
        <v>348</v>
      </c>
      <c r="L149" s="42"/>
    </row>
    <row r="150" spans="1:12" ht="15" x14ac:dyDescent="0.25">
      <c r="A150" s="22"/>
      <c r="B150" s="15"/>
      <c r="C150" s="11"/>
      <c r="D150" s="7" t="s">
        <v>31</v>
      </c>
      <c r="E150" s="41" t="s">
        <v>43</v>
      </c>
      <c r="F150" s="42">
        <v>40</v>
      </c>
      <c r="G150" s="42">
        <v>3.24</v>
      </c>
      <c r="H150" s="42">
        <v>0.4</v>
      </c>
      <c r="I150" s="42">
        <v>19.52</v>
      </c>
      <c r="J150" s="42">
        <v>100.65</v>
      </c>
      <c r="K150" s="43" t="s">
        <v>47</v>
      </c>
      <c r="L150" s="42"/>
    </row>
    <row r="151" spans="1:12" ht="15" x14ac:dyDescent="0.25">
      <c r="A151" s="22"/>
      <c r="B151" s="15"/>
      <c r="C151" s="11"/>
      <c r="D151" s="7" t="s">
        <v>32</v>
      </c>
      <c r="E151" s="41" t="s">
        <v>52</v>
      </c>
      <c r="F151" s="42">
        <v>40</v>
      </c>
      <c r="G151" s="42">
        <v>3.4</v>
      </c>
      <c r="H151" s="42">
        <v>1.32</v>
      </c>
      <c r="I151" s="42">
        <v>19.52</v>
      </c>
      <c r="J151" s="42">
        <v>110.42</v>
      </c>
      <c r="K151" s="43" t="s">
        <v>47</v>
      </c>
      <c r="L151" s="42"/>
    </row>
    <row r="152" spans="1:12" ht="15" x14ac:dyDescent="0.25">
      <c r="A152" s="22"/>
      <c r="B152" s="15"/>
      <c r="C152" s="11"/>
      <c r="D152" s="6"/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2"/>
      <c r="B153" s="15"/>
      <c r="C153" s="11"/>
      <c r="D153" s="6"/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7"/>
      <c r="C154" s="8"/>
      <c r="D154" s="62" t="s">
        <v>33</v>
      </c>
      <c r="E154" s="9"/>
      <c r="F154" s="19">
        <f>SUM(F145:F153)</f>
        <v>886</v>
      </c>
      <c r="G154" s="19">
        <f t="shared" ref="G154:J154" si="18">SUM(G145:G153)</f>
        <v>25.67</v>
      </c>
      <c r="H154" s="19">
        <f t="shared" si="18"/>
        <v>32.519999999999996</v>
      </c>
      <c r="I154" s="19">
        <f t="shared" si="18"/>
        <v>107.77</v>
      </c>
      <c r="J154" s="19">
        <f t="shared" si="18"/>
        <v>836.25999999999988</v>
      </c>
      <c r="K154" s="24"/>
      <c r="L154" s="19" t="s">
        <v>106</v>
      </c>
    </row>
    <row r="155" spans="1:12" ht="15.75" thickBot="1" x14ac:dyDescent="0.25">
      <c r="A155" s="28">
        <f>A137</f>
        <v>2</v>
      </c>
      <c r="B155" s="29">
        <f>B137</f>
        <v>3</v>
      </c>
      <c r="C155" s="75" t="s">
        <v>4</v>
      </c>
      <c r="D155" s="76"/>
      <c r="E155" s="30"/>
      <c r="F155" s="31">
        <v>1251</v>
      </c>
      <c r="G155" s="31">
        <v>45.48</v>
      </c>
      <c r="H155" s="31">
        <v>45.5</v>
      </c>
      <c r="I155" s="31">
        <v>193.39</v>
      </c>
      <c r="J155" s="31">
        <v>1408.07</v>
      </c>
      <c r="K155" s="31"/>
      <c r="L155" s="31" t="s">
        <v>107</v>
      </c>
    </row>
    <row r="156" spans="1:12" ht="15.75" thickBot="1" x14ac:dyDescent="0.3">
      <c r="A156" s="20">
        <v>2</v>
      </c>
      <c r="B156" s="21">
        <v>4</v>
      </c>
      <c r="C156" s="52" t="s">
        <v>20</v>
      </c>
      <c r="D156" s="2"/>
      <c r="E156" s="2" t="s">
        <v>66</v>
      </c>
      <c r="F156" s="39">
        <v>100</v>
      </c>
      <c r="G156" s="39">
        <v>0.4</v>
      </c>
      <c r="H156" s="39">
        <v>0.4</v>
      </c>
      <c r="I156" s="39">
        <v>9.8000000000000007</v>
      </c>
      <c r="J156" s="39">
        <v>47</v>
      </c>
      <c r="K156" s="40">
        <v>338</v>
      </c>
      <c r="L156" s="39"/>
    </row>
    <row r="157" spans="1:12" ht="15" x14ac:dyDescent="0.25">
      <c r="A157" s="22"/>
      <c r="B157" s="15"/>
      <c r="C157" s="11"/>
      <c r="D157" s="5" t="s">
        <v>21</v>
      </c>
      <c r="E157" s="38" t="s">
        <v>91</v>
      </c>
      <c r="F157" s="42">
        <v>210</v>
      </c>
      <c r="G157" s="42">
        <v>10.37</v>
      </c>
      <c r="H157" s="42">
        <v>8.01</v>
      </c>
      <c r="I157" s="42">
        <v>59.3</v>
      </c>
      <c r="J157" s="42">
        <v>354</v>
      </c>
      <c r="K157" s="43">
        <v>188</v>
      </c>
      <c r="L157" s="42"/>
    </row>
    <row r="158" spans="1:12" ht="15" x14ac:dyDescent="0.25">
      <c r="A158" s="22"/>
      <c r="B158" s="15"/>
      <c r="C158" s="11"/>
      <c r="D158" s="7" t="s">
        <v>22</v>
      </c>
      <c r="E158" s="41" t="s">
        <v>42</v>
      </c>
      <c r="F158" s="42">
        <v>200</v>
      </c>
      <c r="G158" s="42">
        <v>0</v>
      </c>
      <c r="H158" s="42">
        <v>0</v>
      </c>
      <c r="I158" s="42">
        <v>30.96</v>
      </c>
      <c r="J158" s="42">
        <v>118.62</v>
      </c>
      <c r="K158" s="43" t="s">
        <v>46</v>
      </c>
      <c r="L158" s="42"/>
    </row>
    <row r="159" spans="1:12" ht="15" x14ac:dyDescent="0.25">
      <c r="A159" s="22"/>
      <c r="B159" s="15"/>
      <c r="C159" s="11"/>
      <c r="D159" s="7" t="s">
        <v>23</v>
      </c>
      <c r="E159" s="41" t="s">
        <v>43</v>
      </c>
      <c r="F159" s="42">
        <v>30</v>
      </c>
      <c r="G159" s="42">
        <v>2.4300000000000002</v>
      </c>
      <c r="H159" s="42">
        <v>0.3</v>
      </c>
      <c r="I159" s="42">
        <v>14.64</v>
      </c>
      <c r="J159" s="42">
        <v>81.02</v>
      </c>
      <c r="K159" s="43" t="s">
        <v>47</v>
      </c>
      <c r="L159" s="42"/>
    </row>
    <row r="160" spans="1:12" ht="15" x14ac:dyDescent="0.25">
      <c r="A160" s="22"/>
      <c r="B160" s="15"/>
      <c r="C160" s="11"/>
      <c r="D160" s="7" t="s">
        <v>24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2"/>
      <c r="B161" s="15"/>
      <c r="C161" s="11"/>
      <c r="D161" s="6"/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2"/>
      <c r="B162" s="15"/>
      <c r="C162" s="11"/>
      <c r="D162" s="6"/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7"/>
      <c r="C163" s="8"/>
      <c r="D163" s="62" t="s">
        <v>33</v>
      </c>
      <c r="E163" s="9"/>
      <c r="F163" s="19">
        <f>SUM(F156:F162)</f>
        <v>540</v>
      </c>
      <c r="G163" s="58">
        <f>SUM(G156:G162)</f>
        <v>13.2</v>
      </c>
      <c r="H163" s="19">
        <f>SUM(H156:H162)</f>
        <v>8.7100000000000009</v>
      </c>
      <c r="I163" s="19">
        <f>SUM(I156:I162)</f>
        <v>114.7</v>
      </c>
      <c r="J163" s="19">
        <f>SUM(J156:J162)</f>
        <v>600.64</v>
      </c>
      <c r="K163" s="24"/>
      <c r="L163" s="50" t="s">
        <v>105</v>
      </c>
    </row>
    <row r="164" spans="1:12" ht="15" x14ac:dyDescent="0.25">
      <c r="A164" s="22"/>
      <c r="B164" s="15"/>
      <c r="C164" s="54"/>
      <c r="D164" s="62"/>
      <c r="E164" s="51"/>
      <c r="F164" s="19"/>
      <c r="G164" s="58"/>
      <c r="H164" s="19"/>
      <c r="I164" s="19"/>
      <c r="J164" s="19"/>
      <c r="K164" s="24"/>
      <c r="L164" s="19"/>
    </row>
    <row r="165" spans="1:12" ht="15" x14ac:dyDescent="0.25">
      <c r="A165" s="25">
        <f>A156</f>
        <v>2</v>
      </c>
      <c r="B165" s="13">
        <f>B156</f>
        <v>4</v>
      </c>
      <c r="C165" s="10" t="s">
        <v>25</v>
      </c>
      <c r="D165" s="7" t="s">
        <v>26</v>
      </c>
      <c r="E165" s="60" t="s">
        <v>73</v>
      </c>
      <c r="F165" s="42">
        <v>100</v>
      </c>
      <c r="G165" s="42">
        <v>1.42</v>
      </c>
      <c r="H165" s="42">
        <v>6.02</v>
      </c>
      <c r="I165" s="42">
        <v>8.3000000000000007</v>
      </c>
      <c r="J165" s="42">
        <v>92.8</v>
      </c>
      <c r="K165" s="43">
        <v>58</v>
      </c>
      <c r="L165" s="42"/>
    </row>
    <row r="166" spans="1:12" ht="15" x14ac:dyDescent="0.25">
      <c r="A166" s="22"/>
      <c r="B166" s="15"/>
      <c r="C166" s="11"/>
      <c r="D166" s="7" t="s">
        <v>27</v>
      </c>
      <c r="E166" s="41" t="s">
        <v>93</v>
      </c>
      <c r="F166" s="42">
        <v>256</v>
      </c>
      <c r="G166" s="42">
        <v>2.21</v>
      </c>
      <c r="H166" s="42">
        <v>6.04</v>
      </c>
      <c r="I166" s="42">
        <v>12.25</v>
      </c>
      <c r="J166" s="42">
        <v>117.43</v>
      </c>
      <c r="K166" s="43" t="s">
        <v>126</v>
      </c>
      <c r="L166" s="42"/>
    </row>
    <row r="167" spans="1:12" ht="15" x14ac:dyDescent="0.25">
      <c r="A167" s="22"/>
      <c r="B167" s="15"/>
      <c r="C167" s="11"/>
      <c r="D167" s="7" t="s">
        <v>28</v>
      </c>
      <c r="E167" s="41" t="s">
        <v>94</v>
      </c>
      <c r="F167" s="42">
        <v>100</v>
      </c>
      <c r="G167" s="42">
        <v>9.75</v>
      </c>
      <c r="H167" s="42">
        <v>4.95</v>
      </c>
      <c r="I167" s="42">
        <v>3.8</v>
      </c>
      <c r="J167" s="42">
        <v>105</v>
      </c>
      <c r="K167" s="43">
        <v>229</v>
      </c>
      <c r="L167" s="42"/>
    </row>
    <row r="168" spans="1:12" ht="15" x14ac:dyDescent="0.25">
      <c r="A168" s="22"/>
      <c r="B168" s="15"/>
      <c r="C168" s="11"/>
      <c r="D168" s="7" t="s">
        <v>29</v>
      </c>
      <c r="E168" s="41" t="s">
        <v>54</v>
      </c>
      <c r="F168" s="42">
        <v>180</v>
      </c>
      <c r="G168" s="42">
        <v>3.67</v>
      </c>
      <c r="H168" s="42">
        <v>5.76</v>
      </c>
      <c r="I168" s="42">
        <v>24.53</v>
      </c>
      <c r="J168" s="42">
        <v>164.7</v>
      </c>
      <c r="K168" s="43">
        <v>312</v>
      </c>
      <c r="L168" s="42"/>
    </row>
    <row r="169" spans="1:12" ht="15" x14ac:dyDescent="0.25">
      <c r="A169" s="22"/>
      <c r="B169" s="15"/>
      <c r="C169" s="11"/>
      <c r="D169" s="7" t="s">
        <v>30</v>
      </c>
      <c r="E169" s="41" t="s">
        <v>112</v>
      </c>
      <c r="F169" s="42">
        <v>200</v>
      </c>
      <c r="G169" s="42">
        <v>0.67</v>
      </c>
      <c r="H169" s="42">
        <v>0.3</v>
      </c>
      <c r="I169" s="42">
        <v>7.68</v>
      </c>
      <c r="J169" s="42">
        <v>32</v>
      </c>
      <c r="K169" s="43" t="s">
        <v>100</v>
      </c>
      <c r="L169" s="42"/>
    </row>
    <row r="170" spans="1:12" ht="15" x14ac:dyDescent="0.25">
      <c r="A170" s="22"/>
      <c r="B170" s="15"/>
      <c r="C170" s="11"/>
      <c r="D170" s="7" t="s">
        <v>31</v>
      </c>
      <c r="E170" s="41" t="s">
        <v>43</v>
      </c>
      <c r="F170" s="42">
        <v>50</v>
      </c>
      <c r="G170" s="42">
        <v>4.05</v>
      </c>
      <c r="H170" s="42">
        <v>0.5</v>
      </c>
      <c r="I170" s="42">
        <v>24.4</v>
      </c>
      <c r="J170" s="42">
        <v>177</v>
      </c>
      <c r="K170" s="43" t="s">
        <v>47</v>
      </c>
      <c r="L170" s="42"/>
    </row>
    <row r="171" spans="1:12" ht="15" x14ac:dyDescent="0.25">
      <c r="A171" s="22"/>
      <c r="B171" s="15"/>
      <c r="C171" s="11"/>
      <c r="D171" s="7" t="s">
        <v>32</v>
      </c>
      <c r="E171" s="41" t="s">
        <v>52</v>
      </c>
      <c r="F171" s="42">
        <v>40</v>
      </c>
      <c r="G171" s="42">
        <v>3.4</v>
      </c>
      <c r="H171" s="42">
        <v>1.32</v>
      </c>
      <c r="I171" s="42">
        <v>19.52</v>
      </c>
      <c r="J171" s="42">
        <v>110.42</v>
      </c>
      <c r="K171" s="43" t="s">
        <v>47</v>
      </c>
      <c r="L171" s="42"/>
    </row>
    <row r="172" spans="1:12" ht="15" x14ac:dyDescent="0.25">
      <c r="A172" s="22"/>
      <c r="B172" s="15"/>
      <c r="C172" s="11"/>
      <c r="D172" s="6"/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2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7"/>
      <c r="C174" s="8"/>
      <c r="D174" s="62" t="s">
        <v>33</v>
      </c>
      <c r="E174" s="9"/>
      <c r="F174" s="19">
        <f>SUM(F165:F173)</f>
        <v>926</v>
      </c>
      <c r="G174" s="19">
        <f t="shared" ref="G174:J174" si="19">SUM(G165:G173)</f>
        <v>25.169999999999998</v>
      </c>
      <c r="H174" s="19">
        <f t="shared" si="19"/>
        <v>24.889999999999997</v>
      </c>
      <c r="I174" s="19">
        <f t="shared" si="19"/>
        <v>100.48</v>
      </c>
      <c r="J174" s="19">
        <f t="shared" si="19"/>
        <v>799.35</v>
      </c>
      <c r="K174" s="24"/>
      <c r="L174" s="19" t="s">
        <v>106</v>
      </c>
    </row>
    <row r="175" spans="1:12" ht="15" x14ac:dyDescent="0.2">
      <c r="A175" s="28">
        <f>A156</f>
        <v>2</v>
      </c>
      <c r="B175" s="29">
        <f>B156</f>
        <v>4</v>
      </c>
      <c r="C175" s="75" t="s">
        <v>4</v>
      </c>
      <c r="D175" s="76"/>
      <c r="E175" s="30"/>
      <c r="F175" s="31">
        <v>1346</v>
      </c>
      <c r="G175" s="31">
        <v>36.880000000000003</v>
      </c>
      <c r="H175" s="31">
        <f t="shared" ref="H175" si="20">H163+H174</f>
        <v>33.599999999999994</v>
      </c>
      <c r="I175" s="31">
        <v>203.78</v>
      </c>
      <c r="J175" s="31">
        <v>1301.3699999999999</v>
      </c>
      <c r="K175" s="31"/>
      <c r="L175" s="31" t="s">
        <v>107</v>
      </c>
    </row>
    <row r="176" spans="1:12" ht="15" x14ac:dyDescent="0.25">
      <c r="A176" s="20">
        <v>2</v>
      </c>
      <c r="B176" s="21">
        <v>5</v>
      </c>
      <c r="C176" s="52" t="s">
        <v>20</v>
      </c>
      <c r="D176" s="5" t="s">
        <v>21</v>
      </c>
      <c r="E176" s="64" t="s">
        <v>103</v>
      </c>
      <c r="F176" s="39">
        <v>100</v>
      </c>
      <c r="G176" s="39">
        <v>7.23</v>
      </c>
      <c r="H176" s="39">
        <v>8.24</v>
      </c>
      <c r="I176" s="39">
        <v>7.05</v>
      </c>
      <c r="J176" s="39">
        <v>125.19</v>
      </c>
      <c r="K176" s="65" t="s">
        <v>104</v>
      </c>
      <c r="L176" s="39"/>
    </row>
    <row r="177" spans="1:12" ht="15" x14ac:dyDescent="0.25">
      <c r="A177" s="22"/>
      <c r="B177" s="15"/>
      <c r="C177" s="11"/>
      <c r="D177" s="6" t="s">
        <v>29</v>
      </c>
      <c r="E177" s="60" t="s">
        <v>62</v>
      </c>
      <c r="F177" s="42">
        <v>180</v>
      </c>
      <c r="G177" s="42">
        <v>6.63</v>
      </c>
      <c r="H177" s="42">
        <v>5.42</v>
      </c>
      <c r="I177" s="42">
        <v>31.74</v>
      </c>
      <c r="J177" s="42">
        <v>202.14</v>
      </c>
      <c r="K177" s="66" t="s">
        <v>61</v>
      </c>
      <c r="L177" s="42"/>
    </row>
    <row r="178" spans="1:12" ht="15" x14ac:dyDescent="0.25">
      <c r="A178" s="22"/>
      <c r="B178" s="15"/>
      <c r="C178" s="11"/>
      <c r="D178" s="7" t="s">
        <v>22</v>
      </c>
      <c r="E178" s="41" t="s">
        <v>55</v>
      </c>
      <c r="F178" s="42">
        <v>200</v>
      </c>
      <c r="G178" s="42">
        <v>7.0000000000000007E-2</v>
      </c>
      <c r="H178" s="42">
        <v>0.02</v>
      </c>
      <c r="I178" s="42">
        <v>15</v>
      </c>
      <c r="J178" s="42">
        <v>93</v>
      </c>
      <c r="K178" s="43">
        <v>376</v>
      </c>
      <c r="L178" s="42"/>
    </row>
    <row r="179" spans="1:12" ht="15" x14ac:dyDescent="0.25">
      <c r="A179" s="22"/>
      <c r="B179" s="15"/>
      <c r="C179" s="11"/>
      <c r="D179" s="7" t="s">
        <v>23</v>
      </c>
      <c r="E179" s="41" t="s">
        <v>43</v>
      </c>
      <c r="F179" s="42">
        <v>30</v>
      </c>
      <c r="G179" s="42">
        <v>2.4300000000000002</v>
      </c>
      <c r="H179" s="42">
        <v>0.3</v>
      </c>
      <c r="I179" s="42">
        <v>14.64</v>
      </c>
      <c r="J179" s="42">
        <v>81.02</v>
      </c>
      <c r="K179" s="43" t="s">
        <v>47</v>
      </c>
      <c r="L179" s="42"/>
    </row>
    <row r="180" spans="1:12" ht="15" x14ac:dyDescent="0.25">
      <c r="A180" s="22"/>
      <c r="B180" s="15"/>
      <c r="C180" s="11"/>
      <c r="D180" s="7" t="s">
        <v>24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2"/>
      <c r="B181" s="15"/>
      <c r="C181" s="11"/>
      <c r="D181" s="6" t="s">
        <v>26</v>
      </c>
      <c r="E181" s="41" t="s">
        <v>57</v>
      </c>
      <c r="F181" s="42">
        <v>100</v>
      </c>
      <c r="G181" s="42">
        <v>1.75</v>
      </c>
      <c r="H181" s="42">
        <v>6.18</v>
      </c>
      <c r="I181" s="42">
        <v>9.25</v>
      </c>
      <c r="J181" s="42">
        <v>100</v>
      </c>
      <c r="K181" s="43" t="s">
        <v>60</v>
      </c>
      <c r="L181" s="42"/>
    </row>
    <row r="182" spans="1:12" ht="15.75" customHeight="1" x14ac:dyDescent="0.25">
      <c r="A182" s="23"/>
      <c r="B182" s="17"/>
      <c r="C182" s="8"/>
      <c r="D182" s="62" t="s">
        <v>33</v>
      </c>
      <c r="E182" s="9"/>
      <c r="F182" s="19">
        <f>SUM(F176:F181)</f>
        <v>610</v>
      </c>
      <c r="G182" s="19">
        <f>SUM(G176:G181)</f>
        <v>18.11</v>
      </c>
      <c r="H182" s="19">
        <f>SUM(H176:H181)</f>
        <v>20.16</v>
      </c>
      <c r="I182" s="19">
        <f>SUM(I176:I181)</f>
        <v>77.680000000000007</v>
      </c>
      <c r="J182" s="19">
        <f>SUM(J176:J181)</f>
        <v>601.34999999999991</v>
      </c>
      <c r="K182" s="24"/>
      <c r="L182" s="50" t="s">
        <v>105</v>
      </c>
    </row>
    <row r="183" spans="1:12" ht="15.75" customHeight="1" x14ac:dyDescent="0.25">
      <c r="A183" s="22"/>
      <c r="B183" s="15"/>
      <c r="C183" s="54"/>
      <c r="D183" s="62"/>
      <c r="E183" s="51"/>
      <c r="F183" s="19"/>
      <c r="G183" s="19"/>
      <c r="H183" s="19"/>
      <c r="I183" s="19"/>
      <c r="J183" s="19"/>
      <c r="K183" s="24"/>
      <c r="L183" s="19"/>
    </row>
    <row r="184" spans="1:12" ht="15" x14ac:dyDescent="0.25">
      <c r="A184" s="25">
        <f>A176</f>
        <v>2</v>
      </c>
      <c r="B184" s="13">
        <f>B176</f>
        <v>5</v>
      </c>
      <c r="C184" s="53" t="s">
        <v>25</v>
      </c>
      <c r="D184" s="7" t="s">
        <v>26</v>
      </c>
      <c r="E184" s="41" t="s">
        <v>44</v>
      </c>
      <c r="F184" s="42">
        <v>100</v>
      </c>
      <c r="G184" s="42">
        <v>1.68</v>
      </c>
      <c r="H184" s="42">
        <v>7.6</v>
      </c>
      <c r="I184" s="42">
        <v>10.050000000000001</v>
      </c>
      <c r="J184" s="42">
        <v>115.33</v>
      </c>
      <c r="K184" s="43">
        <v>75</v>
      </c>
      <c r="L184" s="42"/>
    </row>
    <row r="185" spans="1:12" ht="15" x14ac:dyDescent="0.25">
      <c r="A185" s="22"/>
      <c r="B185" s="15"/>
      <c r="C185" s="11"/>
      <c r="D185" s="7" t="s">
        <v>27</v>
      </c>
      <c r="E185" s="41" t="s">
        <v>116</v>
      </c>
      <c r="F185" s="42">
        <v>261</v>
      </c>
      <c r="G185" s="42">
        <v>5.91</v>
      </c>
      <c r="H185" s="42">
        <v>7.46</v>
      </c>
      <c r="I185" s="42">
        <v>14.76</v>
      </c>
      <c r="J185" s="42">
        <v>149.86000000000001</v>
      </c>
      <c r="K185" s="43">
        <v>113</v>
      </c>
      <c r="L185" s="42"/>
    </row>
    <row r="186" spans="1:12" ht="15" x14ac:dyDescent="0.25">
      <c r="A186" s="22"/>
      <c r="B186" s="15"/>
      <c r="C186" s="11"/>
      <c r="D186" s="7" t="s">
        <v>28</v>
      </c>
      <c r="E186" s="41" t="s">
        <v>95</v>
      </c>
      <c r="F186" s="42">
        <v>250</v>
      </c>
      <c r="G186" s="42">
        <v>15</v>
      </c>
      <c r="H186" s="42">
        <v>29.63</v>
      </c>
      <c r="I186" s="42">
        <v>40.229999999999997</v>
      </c>
      <c r="J186" s="42">
        <v>496.67</v>
      </c>
      <c r="K186" s="43" t="s">
        <v>96</v>
      </c>
      <c r="L186" s="42"/>
    </row>
    <row r="187" spans="1:12" ht="15" x14ac:dyDescent="0.25">
      <c r="A187" s="22"/>
      <c r="B187" s="15"/>
      <c r="C187" s="11"/>
      <c r="D187" s="7" t="s">
        <v>30</v>
      </c>
      <c r="E187" s="41" t="s">
        <v>51</v>
      </c>
      <c r="F187" s="42">
        <v>200</v>
      </c>
      <c r="G187" s="42">
        <v>0.66</v>
      </c>
      <c r="H187" s="42">
        <v>0.09</v>
      </c>
      <c r="I187" s="42">
        <v>32.01</v>
      </c>
      <c r="J187" s="42">
        <v>132.80000000000001</v>
      </c>
      <c r="K187" s="43">
        <v>349</v>
      </c>
      <c r="L187" s="42"/>
    </row>
    <row r="188" spans="1:12" ht="15" x14ac:dyDescent="0.25">
      <c r="A188" s="22"/>
      <c r="B188" s="15"/>
      <c r="C188" s="11"/>
      <c r="D188" s="7" t="s">
        <v>31</v>
      </c>
      <c r="E188" s="41" t="s">
        <v>43</v>
      </c>
      <c r="F188" s="42">
        <v>30</v>
      </c>
      <c r="G188" s="42">
        <v>2.4300000000000002</v>
      </c>
      <c r="H188" s="42">
        <v>0.3</v>
      </c>
      <c r="I188" s="42">
        <v>14.64</v>
      </c>
      <c r="J188" s="42">
        <v>81.02</v>
      </c>
      <c r="K188" s="43" t="s">
        <v>47</v>
      </c>
      <c r="L188" s="42"/>
    </row>
    <row r="189" spans="1:12" ht="15" x14ac:dyDescent="0.25">
      <c r="A189" s="22"/>
      <c r="B189" s="15"/>
      <c r="C189" s="11"/>
      <c r="D189" s="7" t="s">
        <v>32</v>
      </c>
      <c r="E189" s="41" t="s">
        <v>52</v>
      </c>
      <c r="F189" s="42">
        <v>30</v>
      </c>
      <c r="G189" s="42">
        <v>2.4300000000000002</v>
      </c>
      <c r="H189" s="42">
        <v>1.02</v>
      </c>
      <c r="I189" s="42">
        <v>12.66</v>
      </c>
      <c r="J189" s="42">
        <v>66.599999999999994</v>
      </c>
      <c r="K189" s="43" t="s">
        <v>47</v>
      </c>
      <c r="L189" s="42"/>
    </row>
    <row r="190" spans="1:12" ht="15" x14ac:dyDescent="0.25">
      <c r="A190" s="22"/>
      <c r="B190" s="15"/>
      <c r="C190" s="11"/>
      <c r="D190" s="6"/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2"/>
      <c r="B191" s="15"/>
      <c r="C191" s="11"/>
      <c r="D191" s="6"/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7"/>
      <c r="C192" s="8"/>
      <c r="D192" s="62" t="s">
        <v>33</v>
      </c>
      <c r="E192" s="9"/>
      <c r="F192" s="19">
        <f>SUM(F184:F191)</f>
        <v>871</v>
      </c>
      <c r="G192" s="19">
        <f t="shared" ref="G192:J192" si="21">SUM(G184:G191)</f>
        <v>28.11</v>
      </c>
      <c r="H192" s="19">
        <f t="shared" si="21"/>
        <v>46.1</v>
      </c>
      <c r="I192" s="19">
        <f t="shared" si="21"/>
        <v>124.34999999999998</v>
      </c>
      <c r="J192" s="19">
        <f t="shared" si="21"/>
        <v>1042.28</v>
      </c>
      <c r="K192" s="24"/>
      <c r="L192" s="19" t="s">
        <v>106</v>
      </c>
    </row>
    <row r="193" spans="1:12" ht="15" x14ac:dyDescent="0.2">
      <c r="A193" s="28">
        <f>A176</f>
        <v>2</v>
      </c>
      <c r="B193" s="29">
        <f>B176</f>
        <v>5</v>
      </c>
      <c r="C193" s="75" t="s">
        <v>4</v>
      </c>
      <c r="D193" s="76"/>
      <c r="E193" s="30"/>
      <c r="F193" s="31">
        <v>1321</v>
      </c>
      <c r="G193" s="31">
        <v>43.12</v>
      </c>
      <c r="H193" s="31">
        <v>57.23</v>
      </c>
      <c r="I193" s="31">
        <v>188.04</v>
      </c>
      <c r="J193" s="31">
        <v>1493.19</v>
      </c>
      <c r="K193" s="31"/>
      <c r="L193" s="31" t="s">
        <v>107</v>
      </c>
    </row>
    <row r="194" spans="1:12" x14ac:dyDescent="0.2">
      <c r="A194" s="26"/>
      <c r="B194" s="27"/>
      <c r="C194" s="79" t="s">
        <v>5</v>
      </c>
      <c r="D194" s="79"/>
      <c r="E194" s="79"/>
      <c r="F194" s="33">
        <f>(F23+F42+F60+F80+F99+F118+F136+F155+F175+F193)/(IF(F23=0,0,1)+IF(F42=0,0,1)+IF(F60=0,0,1)+IF(F80=0,0,1)+IF(F99=0,0,1)+IF(F118=0,0,1)+IF(F136=0,0,1)+IF(F155=0,0,1)+IF(F175=0,0,1)+IF(F193=0,0,1))</f>
        <v>1294.2</v>
      </c>
      <c r="G194" s="33">
        <f>(G23+G42+G60+G80+G99+G118+G136+G155+G175+G193)/(IF(G23=0,0,1)+IF(G42=0,0,1)+IF(G60=0,0,1)+IF(G80=0,0,1)+IF(G99=0,0,1)+IF(G118=0,0,1)+IF(G136=0,0,1)+IF(G155=0,0,1)+IF(G175=0,0,1)+IF(G193=0,0,1))</f>
        <v>43.118000000000002</v>
      </c>
      <c r="H194" s="33">
        <f>(H23+H42+H60+H80+H99+H118+H136+H155+H175+H193)/(IF(H23=0,0,1)+IF(H42=0,0,1)+IF(H60=0,0,1)+IF(H80=0,0,1)+IF(H99=0,0,1)+IF(H118=0,0,1)+IF(H136=0,0,1)+IF(H155=0,0,1)+IF(H175=0,0,1)+IF(H193=0,0,1))</f>
        <v>47.887</v>
      </c>
      <c r="I194" s="33">
        <f>(I23+I42+I60+I80+I99+I118+I136+I155+I175+I193)/(IF(I23=0,0,1)+IF(I42=0,0,1)+IF(I60=0,0,1)+IF(I80=0,0,1)+IF(I99=0,0,1)+IF(I118=0,0,1)+IF(I136=0,0,1)+IF(I155=0,0,1)+IF(I175=0,0,1)+IF(I193=0,0,1))</f>
        <v>195.24199999999999</v>
      </c>
      <c r="J194" s="33">
        <f>(J23+J42+J60+J80+J99+J118+J136+J155+J175+J193)/(IF(J23=0,0,1)+IF(J42=0,0,1)+IF(J60=0,0,1)+IF(J80=0,0,1)+IF(J99=0,0,1)+IF(J118=0,0,1)+IF(J136=0,0,1)+IF(J155=0,0,1)+IF(J175=0,0,1)+IF(J193=0,0,1))</f>
        <v>1425.3879999999999</v>
      </c>
      <c r="K194" s="33"/>
      <c r="L194" s="33" t="e">
        <f>(L23+L42+L60+L80+L99+L118+L136+L155+L175+L193)/(IF(L23=0,0,1)+IF(L42=0,0,1)+IF(L60=0,0,1)+IF(L80=0,0,1)+IF(L99=0,0,1)+IF(L118=0,0,1)+IF(L136=0,0,1)+IF(L155=0,0,1)+IF(L175=0,0,1)+IF(L193=0,0,1))</f>
        <v>#VALUE!</v>
      </c>
    </row>
  </sheetData>
  <mergeCells count="14">
    <mergeCell ref="C80:D80"/>
    <mergeCell ref="C99:D99"/>
    <mergeCell ref="C23:D23"/>
    <mergeCell ref="C194:E194"/>
    <mergeCell ref="C193:D193"/>
    <mergeCell ref="C118:D118"/>
    <mergeCell ref="C136:D136"/>
    <mergeCell ref="C155:D155"/>
    <mergeCell ref="C175:D175"/>
    <mergeCell ref="C1:E1"/>
    <mergeCell ref="H1:K1"/>
    <mergeCell ref="H2:K2"/>
    <mergeCell ref="C42:D42"/>
    <mergeCell ref="C60:D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dcterms:created xsi:type="dcterms:W3CDTF">2022-05-16T14:23:56Z</dcterms:created>
  <dcterms:modified xsi:type="dcterms:W3CDTF">2024-03-06T09:57:58Z</dcterms:modified>
</cp:coreProperties>
</file>